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535" windowHeight="8805" activeTab="1"/>
  </bookViews>
  <sheets>
    <sheet name="リスト" sheetId="1" r:id="rId1"/>
    <sheet name="ピポットテーブル編集" sheetId="2" r:id="rId2"/>
    <sheet name="複数4月リスト" sheetId="3" r:id="rId3"/>
    <sheet name="複数5月リスト" sheetId="4" r:id="rId4"/>
    <sheet name="複数６月リスト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<sst xmlns="http://schemas.openxmlformats.org/spreadsheetml/2006/main" count="348" uniqueCount="71">
  <si>
    <t>日付</t>
  </si>
  <si>
    <t>(すべて)</t>
  </si>
  <si>
    <t>合計 : 売上高</t>
  </si>
  <si>
    <t>支店</t>
  </si>
  <si>
    <t>商品名</t>
  </si>
  <si>
    <t>大阪</t>
  </si>
  <si>
    <t>東京</t>
  </si>
  <si>
    <t>福岡</t>
  </si>
  <si>
    <t>総計</t>
  </si>
  <si>
    <t>スキャナ</t>
  </si>
  <si>
    <t>パソコン</t>
  </si>
  <si>
    <t>ファクシミリ</t>
  </si>
  <si>
    <t>プリンタ</t>
  </si>
  <si>
    <t>（単位：円）</t>
  </si>
  <si>
    <t>日付</t>
  </si>
  <si>
    <t>支店</t>
  </si>
  <si>
    <t>担当者</t>
  </si>
  <si>
    <t>商品名</t>
  </si>
  <si>
    <t>数量</t>
  </si>
  <si>
    <t>単価</t>
  </si>
  <si>
    <t>原価率</t>
  </si>
  <si>
    <t>売上原価</t>
  </si>
  <si>
    <t>売上高</t>
  </si>
  <si>
    <t>小川路子</t>
  </si>
  <si>
    <t>スキャナ</t>
  </si>
  <si>
    <t>春日恭子</t>
  </si>
  <si>
    <t>スキャナ</t>
  </si>
  <si>
    <t>森川岩男</t>
  </si>
  <si>
    <t>スキャナ</t>
  </si>
  <si>
    <t>パソコン</t>
  </si>
  <si>
    <t>大阪</t>
  </si>
  <si>
    <t>野田五郎</t>
  </si>
  <si>
    <t>パソコン</t>
  </si>
  <si>
    <t>柳田精一</t>
  </si>
  <si>
    <t>パソコン</t>
  </si>
  <si>
    <t>ファクシミリ</t>
  </si>
  <si>
    <t>ファクシミリ</t>
  </si>
  <si>
    <t>プリンタ</t>
  </si>
  <si>
    <t>プリンタ</t>
  </si>
  <si>
    <t>プリンタ</t>
  </si>
  <si>
    <t>スキャナ</t>
  </si>
  <si>
    <t>パソコン</t>
  </si>
  <si>
    <t>ファクシミリ</t>
  </si>
  <si>
    <t>柳田精一</t>
  </si>
  <si>
    <t>プリンタ</t>
  </si>
  <si>
    <t>ファクシミリ</t>
  </si>
  <si>
    <t>春日恭子</t>
  </si>
  <si>
    <t>野田五郎</t>
  </si>
  <si>
    <t>柳田精一</t>
  </si>
  <si>
    <t>小川路子</t>
  </si>
  <si>
    <t>森川岩男</t>
  </si>
  <si>
    <t>2002年度第1四半期売上明細表</t>
  </si>
  <si>
    <t>スキャナ 計</t>
  </si>
  <si>
    <t>パソコン 計</t>
  </si>
  <si>
    <t>ファクシミリ 計</t>
  </si>
  <si>
    <t>プリンタ 計</t>
  </si>
  <si>
    <t>アイテムのグループ化</t>
  </si>
  <si>
    <t>アイテムのグループ化(数値)</t>
  </si>
  <si>
    <t>数量</t>
  </si>
  <si>
    <t>アイテムのグループ化（選択したアイテム)</t>
  </si>
  <si>
    <t>2002年度4月支店別売上高</t>
  </si>
  <si>
    <t>東京</t>
  </si>
  <si>
    <t>福岡</t>
  </si>
  <si>
    <t>パソコン</t>
  </si>
  <si>
    <t>プリンタ</t>
  </si>
  <si>
    <t>スキャナ</t>
  </si>
  <si>
    <t>2002年度5月支店別売上高</t>
  </si>
  <si>
    <t>2002年度6月支店別売上高</t>
  </si>
  <si>
    <t>ファクシミリ</t>
  </si>
  <si>
    <t>アイテムの並べ替え</t>
  </si>
  <si>
    <t>アイテムの抽出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</si>
</sst>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11" xfId="0" applyFont="1" applyFill="1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8" fontId="4" fillId="0" borderId="11" xfId="17" applyBorder="1" applyAlignment="1">
      <alignment/>
    </xf>
    <xf numFmtId="176" fontId="0" fillId="0" borderId="2" xfId="0" applyNumberFormat="1" applyBorder="1" applyAlignment="1">
      <alignment/>
    </xf>
    <xf numFmtId="0" fontId="0" fillId="0" borderId="12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3" fillId="3" borderId="11" xfId="0" applyFont="1" applyFill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日付">
      <sharedItems containsSemiMixedTypes="0" containsNonDate="0" containsDate="1" containsString="0" containsMixedTypes="0" count="6">
        <d v="1999-04-15T00:00:00.000"/>
        <d v="1999-04-30T00:00:00.000"/>
        <d v="1999-05-15T00:00:00.000"/>
        <d v="1999-05-30T00:00:00.000"/>
        <d v="1999-06-15T00:00:00.000"/>
        <d v="1999-06-30T00:00:00.000"/>
      </sharedItems>
    </cacheField>
    <cacheField name="支店">
      <sharedItems containsMixedTypes="0" count="3">
        <s v="福岡"/>
        <s v="東京"/>
        <s v="大阪"/>
      </sharedItems>
    </cacheField>
    <cacheField name="担当者">
      <sharedItems containsMixedTypes="0" count="5">
        <s v="小川路子"/>
        <s v="春日恭子"/>
        <s v="森川岩男"/>
        <s v="野田五郎"/>
        <s v="柳田精一"/>
      </sharedItems>
    </cacheField>
    <cacheField name="商品名">
      <sharedItems containsMixedTypes="0" count="4">
        <s v="スキャナ"/>
        <s v="パソコン"/>
        <s v="ファクシミリ"/>
        <s v="プリンタ"/>
      </sharedItems>
    </cacheField>
    <cacheField name="数量">
      <sharedItems containsSemiMixedTypes="0" containsString="0" containsMixedTypes="0" containsNumber="1" containsInteger="1" count="17">
        <n v="6"/>
        <n v="8"/>
        <n v="5"/>
        <n v="11"/>
        <n v="25"/>
        <n v="20"/>
        <n v="15"/>
        <n v="12"/>
        <n v="10"/>
        <n v="4"/>
        <n v="14"/>
        <n v="7"/>
        <n v="2"/>
        <n v="3"/>
        <n v="9"/>
        <n v="17"/>
        <n v="13"/>
      </sharedItems>
    </cacheField>
    <cacheField name="単価">
      <sharedItems containsSemiMixedTypes="0" containsString="0" containsMixedTypes="0" containsNumber="1" containsInteger="1" count="4">
        <n v="65000"/>
        <n v="200000"/>
        <n v="45000"/>
        <n v="120000"/>
      </sharedItems>
    </cacheField>
    <cacheField name="原価率">
      <sharedItems containsSemiMixedTypes="0" containsString="0" containsMixedTypes="0" containsNumber="1" count="2">
        <n v="0.8"/>
        <n v="0.7"/>
      </sharedItems>
    </cacheField>
    <cacheField name="売上原価">
      <sharedItems containsSemiMixedTypes="0" containsString="0" containsMixedTypes="0" containsNumber="1" containsInteger="1"/>
    </cacheField>
    <cacheField name="売上高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87:E93" firstHeaderRow="1" firstDataRow="2" firstDataCol="1" rowPageCount="1" colPageCount="1"/>
  <pivotFields count="9">
    <pivotField axis="axisPage" compact="0" outline="0" subtotalTop="0" showAll="0" numFmtId="176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 numFmtId="38"/>
    <pivotField compact="0" outline="0" subtotalTop="0" showAll="0"/>
    <pivotField compact="0" outline="0" subtotalTop="0" showAll="0" numFmtId="38"/>
    <pivotField dataField="1" compact="0" outline="0" subtotalTop="0" showAll="0" numFmtId="38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合計 : 売上高" fld="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5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76:E82" firstHeaderRow="1" firstDataRow="2" firstDataCol="1" rowPageCount="1" colPageCount="1"/>
  <pivotFields count="9">
    <pivotField axis="axisPage" compact="0" outline="0" subtotalTop="0" showAll="0" numFmtId="176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 numFmtId="38"/>
    <pivotField compact="0" outline="0" subtotalTop="0" showAll="0"/>
    <pivotField compact="0" outline="0" subtotalTop="0" showAll="0" numFmtId="38"/>
    <pivotField dataField="1" compact="0" outline="0" subtotalTop="0" showAll="0" numFmtId="38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合計 : 売上高" fld="8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64:E70" firstHeaderRow="1" firstDataRow="2" firstDataCol="1" rowPageCount="1" colPageCount="1"/>
  <pivotFields count="9">
    <pivotField axis="axisPage" compact="0" outline="0" subtotalTop="0" showAll="0" numFmtId="176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 numFmtId="38"/>
    <pivotField compact="0" outline="0" subtotalTop="0" showAll="0"/>
    <pivotField compact="0" outline="0" subtotalTop="0" showAll="0" numFmtId="38"/>
    <pivotField dataField="1" compact="0" outline="0" subtotalTop="0" showAll="0" numFmtId="38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1">
    <pageField fld="0" hier="0"/>
  </pageFields>
  <dataFields count="1">
    <dataField name="合計 : 売上高" fld="8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9:F58" firstHeaderRow="1" firstDataRow="2" firstDataCol="1" rowPageCount="1" colPageCount="1"/>
  <pivotFields count="9">
    <pivotField axis="axisPage" compact="0" outline="0" subtotalTop="0" showAll="0" numFmtId="176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5">
        <item x="0"/>
        <item x="1"/>
        <item x="2"/>
        <item x="3"/>
        <item t="default"/>
      </items>
    </pivotField>
    <pivotField axis="axisRow" compact="0" outline="0" subtotalTop="0" showAll="0">
      <items count="18">
        <item x="12"/>
        <item x="13"/>
        <item x="9"/>
        <item x="2"/>
        <item x="0"/>
        <item x="11"/>
        <item x="1"/>
        <item x="14"/>
        <item x="8"/>
        <item x="3"/>
        <item x="7"/>
        <item x="16"/>
        <item x="10"/>
        <item x="6"/>
        <item x="15"/>
        <item x="5"/>
        <item x="4"/>
        <item t="default"/>
      </items>
    </pivotField>
    <pivotField compact="0" outline="0" subtotalTop="0" showAll="0" numFmtId="38"/>
    <pivotField compact="0" outline="0" subtotalTop="0" showAll="0"/>
    <pivotField compact="0" outline="0" subtotalTop="0" showAll="0" numFmtId="38"/>
    <pivotField dataField="1" compact="0" outline="0" subtotalTop="0" showAll="0" numFmtId="38"/>
  </pivotFields>
  <rowFields count="1">
    <field x="4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合計 : 売上高" fld="8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4:F34" firstHeaderRow="1" firstDataRow="2" firstDataCol="2"/>
  <pivotFields count="9">
    <pivotField axis="axisRow" compact="0" outline="0" subtotalTop="0" showAll="0" numFmtId="176">
      <items count="7">
        <item x="0"/>
        <item x="1"/>
        <item x="2"/>
        <item x="3"/>
        <item x="4"/>
        <item x="5"/>
        <item t="default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compact="0" outline="0" subtotalTop="0" showAll="0"/>
    <pivotField compact="0" outline="0" subtotalTop="0" showAll="0" numFmtId="38"/>
    <pivotField compact="0" outline="0" subtotalTop="0" showAll="0"/>
    <pivotField compact="0" outline="0" subtotalTop="0" showAll="0" numFmtId="38"/>
    <pivotField dataField="1" compact="0" outline="0" subtotalTop="0" showAll="0" numFmtId="38"/>
  </pivotFields>
  <rowFields count="2">
    <field x="3"/>
    <field x="0"/>
  </rowFields>
  <rowItems count="29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t="default">
      <x v="3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: 売上高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2">
      <selection activeCell="K20" sqref="K20"/>
    </sheetView>
  </sheetViews>
  <sheetFormatPr defaultColWidth="9.00390625" defaultRowHeight="13.5"/>
  <cols>
    <col min="1" max="1" width="5.375" style="0" customWidth="1"/>
    <col min="2" max="2" width="5.375" style="21" customWidth="1"/>
    <col min="4" max="4" width="10.375" style="0" customWidth="1"/>
    <col min="5" max="5" width="5.00390625" style="0" customWidth="1"/>
    <col min="6" max="6" width="9.25390625" style="0" bestFit="1" customWidth="1"/>
    <col min="7" max="7" width="7.25390625" style="0" customWidth="1"/>
    <col min="8" max="9" width="10.50390625" style="0" bestFit="1" customWidth="1"/>
    <col min="12" max="12" width="7.50390625" style="0" customWidth="1"/>
    <col min="13" max="13" width="1.37890625" style="0" customWidth="1"/>
    <col min="15" max="15" width="4.50390625" style="0" bestFit="1" customWidth="1"/>
    <col min="16" max="16" width="1.625" style="0" customWidth="1"/>
    <col min="18" max="18" width="5.50390625" style="0" bestFit="1" customWidth="1"/>
  </cols>
  <sheetData>
    <row r="1" spans="1:9" ht="14.25">
      <c r="A1" s="20" t="s">
        <v>51</v>
      </c>
      <c r="I1" s="22" t="s">
        <v>13</v>
      </c>
    </row>
    <row r="2" spans="1:9" s="21" customFormat="1" ht="14.25">
      <c r="A2" s="23" t="s">
        <v>14</v>
      </c>
      <c r="B2" s="23" t="s">
        <v>15</v>
      </c>
      <c r="C2" s="23" t="s">
        <v>16</v>
      </c>
      <c r="D2" s="23" t="s">
        <v>17</v>
      </c>
      <c r="E2" s="23" t="s">
        <v>18</v>
      </c>
      <c r="F2" s="23" t="s">
        <v>19</v>
      </c>
      <c r="G2" s="23" t="s">
        <v>20</v>
      </c>
      <c r="H2" s="23" t="s">
        <v>21</v>
      </c>
      <c r="I2" s="23" t="s">
        <v>22</v>
      </c>
    </row>
    <row r="3" spans="1:9" ht="14.25">
      <c r="A3" s="24">
        <v>36265</v>
      </c>
      <c r="B3" s="25" t="s">
        <v>7</v>
      </c>
      <c r="C3" s="26" t="s">
        <v>23</v>
      </c>
      <c r="D3" s="26" t="s">
        <v>24</v>
      </c>
      <c r="E3" s="26">
        <v>6</v>
      </c>
      <c r="F3" s="27">
        <v>65000</v>
      </c>
      <c r="G3" s="26">
        <v>0.8</v>
      </c>
      <c r="H3" s="27">
        <f aca="true" t="shared" si="0" ref="H3:H66">E3*F3*G3</f>
        <v>312000</v>
      </c>
      <c r="I3" s="27">
        <f>E3*F3</f>
        <v>390000</v>
      </c>
    </row>
    <row r="4" spans="1:9" ht="14.25">
      <c r="A4" s="24">
        <v>36265</v>
      </c>
      <c r="B4" s="25" t="s">
        <v>6</v>
      </c>
      <c r="C4" s="26" t="s">
        <v>25</v>
      </c>
      <c r="D4" s="26" t="s">
        <v>26</v>
      </c>
      <c r="E4" s="26">
        <v>8</v>
      </c>
      <c r="F4" s="27">
        <v>65000</v>
      </c>
      <c r="G4" s="26">
        <v>0.8</v>
      </c>
      <c r="H4" s="27">
        <f t="shared" si="0"/>
        <v>416000</v>
      </c>
      <c r="I4" s="27">
        <f aca="true" t="shared" si="1" ref="I4:I67">E4*F4</f>
        <v>520000</v>
      </c>
    </row>
    <row r="5" spans="1:9" ht="14.25">
      <c r="A5" s="24">
        <v>36265</v>
      </c>
      <c r="B5" s="25" t="s">
        <v>6</v>
      </c>
      <c r="C5" s="26" t="s">
        <v>27</v>
      </c>
      <c r="D5" s="26" t="s">
        <v>28</v>
      </c>
      <c r="E5" s="26">
        <v>5</v>
      </c>
      <c r="F5" s="27">
        <v>65000</v>
      </c>
      <c r="G5" s="26">
        <v>0.8</v>
      </c>
      <c r="H5" s="27">
        <f t="shared" si="0"/>
        <v>260000</v>
      </c>
      <c r="I5" s="27">
        <f t="shared" si="1"/>
        <v>325000</v>
      </c>
    </row>
    <row r="6" spans="1:9" ht="14.25">
      <c r="A6" s="24">
        <v>36265</v>
      </c>
      <c r="B6" s="25" t="s">
        <v>7</v>
      </c>
      <c r="C6" s="26" t="s">
        <v>23</v>
      </c>
      <c r="D6" s="26" t="s">
        <v>29</v>
      </c>
      <c r="E6" s="26">
        <v>6</v>
      </c>
      <c r="F6" s="27">
        <v>200000</v>
      </c>
      <c r="G6" s="26">
        <v>0.7</v>
      </c>
      <c r="H6" s="27">
        <f t="shared" si="0"/>
        <v>840000</v>
      </c>
      <c r="I6" s="27">
        <f t="shared" si="1"/>
        <v>1200000</v>
      </c>
    </row>
    <row r="7" spans="1:9" ht="14.25">
      <c r="A7" s="24">
        <v>36265</v>
      </c>
      <c r="B7" s="25" t="s">
        <v>30</v>
      </c>
      <c r="C7" s="26" t="s">
        <v>31</v>
      </c>
      <c r="D7" s="26" t="s">
        <v>29</v>
      </c>
      <c r="E7" s="26">
        <v>11</v>
      </c>
      <c r="F7" s="27">
        <v>200000</v>
      </c>
      <c r="G7" s="26">
        <v>0.8</v>
      </c>
      <c r="H7" s="27">
        <f t="shared" si="0"/>
        <v>1760000</v>
      </c>
      <c r="I7" s="27">
        <f t="shared" si="1"/>
        <v>2200000</v>
      </c>
    </row>
    <row r="8" spans="1:9" ht="14.25">
      <c r="A8" s="24">
        <v>36265</v>
      </c>
      <c r="B8" s="25" t="s">
        <v>6</v>
      </c>
      <c r="C8" s="26" t="s">
        <v>27</v>
      </c>
      <c r="D8" s="26" t="s">
        <v>32</v>
      </c>
      <c r="E8" s="26">
        <v>25</v>
      </c>
      <c r="F8" s="27">
        <v>200000</v>
      </c>
      <c r="G8" s="26">
        <v>0.7</v>
      </c>
      <c r="H8" s="27">
        <f t="shared" si="0"/>
        <v>3500000</v>
      </c>
      <c r="I8" s="27">
        <f t="shared" si="1"/>
        <v>5000000</v>
      </c>
    </row>
    <row r="9" spans="1:9" ht="14.25">
      <c r="A9" s="24">
        <v>36265</v>
      </c>
      <c r="B9" s="25" t="s">
        <v>5</v>
      </c>
      <c r="C9" s="26" t="s">
        <v>33</v>
      </c>
      <c r="D9" s="26" t="s">
        <v>34</v>
      </c>
      <c r="E9" s="26">
        <v>8</v>
      </c>
      <c r="F9" s="27">
        <v>200000</v>
      </c>
      <c r="G9" s="26">
        <v>0.8</v>
      </c>
      <c r="H9" s="27">
        <f t="shared" si="0"/>
        <v>1280000</v>
      </c>
      <c r="I9" s="27">
        <f t="shared" si="1"/>
        <v>1600000</v>
      </c>
    </row>
    <row r="10" spans="1:9" ht="14.25">
      <c r="A10" s="24">
        <v>36265</v>
      </c>
      <c r="B10" s="25" t="s">
        <v>6</v>
      </c>
      <c r="C10" s="26" t="s">
        <v>27</v>
      </c>
      <c r="D10" s="26" t="s">
        <v>35</v>
      </c>
      <c r="E10" s="26">
        <v>20</v>
      </c>
      <c r="F10" s="27">
        <v>45000</v>
      </c>
      <c r="G10" s="26">
        <v>0.8</v>
      </c>
      <c r="H10" s="27">
        <f t="shared" si="0"/>
        <v>720000</v>
      </c>
      <c r="I10" s="27">
        <f t="shared" si="1"/>
        <v>900000</v>
      </c>
    </row>
    <row r="11" spans="1:9" ht="14.25">
      <c r="A11" s="24">
        <v>36265</v>
      </c>
      <c r="B11" s="25" t="s">
        <v>5</v>
      </c>
      <c r="C11" s="26" t="s">
        <v>33</v>
      </c>
      <c r="D11" s="26" t="s">
        <v>36</v>
      </c>
      <c r="E11" s="26">
        <v>15</v>
      </c>
      <c r="F11" s="27">
        <v>45000</v>
      </c>
      <c r="G11" s="26">
        <v>0.8</v>
      </c>
      <c r="H11" s="27">
        <f t="shared" si="0"/>
        <v>540000</v>
      </c>
      <c r="I11" s="27">
        <f t="shared" si="1"/>
        <v>675000</v>
      </c>
    </row>
    <row r="12" spans="1:9" ht="14.25">
      <c r="A12" s="24">
        <v>36265</v>
      </c>
      <c r="B12" s="25" t="s">
        <v>7</v>
      </c>
      <c r="C12" s="26" t="s">
        <v>23</v>
      </c>
      <c r="D12" s="26" t="s">
        <v>37</v>
      </c>
      <c r="E12" s="26">
        <v>6</v>
      </c>
      <c r="F12" s="27">
        <v>120000</v>
      </c>
      <c r="G12" s="26">
        <v>0.7</v>
      </c>
      <c r="H12" s="27">
        <f t="shared" si="0"/>
        <v>503999.99999999994</v>
      </c>
      <c r="I12" s="27">
        <f t="shared" si="1"/>
        <v>720000</v>
      </c>
    </row>
    <row r="13" spans="1:9" ht="14.25">
      <c r="A13" s="24">
        <v>36265</v>
      </c>
      <c r="B13" s="25" t="s">
        <v>6</v>
      </c>
      <c r="C13" s="26" t="s">
        <v>25</v>
      </c>
      <c r="D13" s="26" t="s">
        <v>38</v>
      </c>
      <c r="E13" s="26">
        <v>12</v>
      </c>
      <c r="F13" s="27">
        <v>120000</v>
      </c>
      <c r="G13" s="26">
        <v>0.7</v>
      </c>
      <c r="H13" s="27">
        <f t="shared" si="0"/>
        <v>1007999.9999999999</v>
      </c>
      <c r="I13" s="27">
        <f t="shared" si="1"/>
        <v>1440000</v>
      </c>
    </row>
    <row r="14" spans="1:9" ht="14.25">
      <c r="A14" s="24">
        <v>36265</v>
      </c>
      <c r="B14" s="25" t="s">
        <v>30</v>
      </c>
      <c r="C14" s="26" t="s">
        <v>31</v>
      </c>
      <c r="D14" s="26" t="s">
        <v>37</v>
      </c>
      <c r="E14" s="26">
        <v>10</v>
      </c>
      <c r="F14" s="27">
        <v>120000</v>
      </c>
      <c r="G14" s="26">
        <v>0.7</v>
      </c>
      <c r="H14" s="27">
        <f t="shared" si="0"/>
        <v>840000</v>
      </c>
      <c r="I14" s="27">
        <f t="shared" si="1"/>
        <v>1200000</v>
      </c>
    </row>
    <row r="15" spans="1:9" ht="14.25">
      <c r="A15" s="24">
        <v>36265</v>
      </c>
      <c r="B15" s="25" t="s">
        <v>6</v>
      </c>
      <c r="C15" s="26" t="s">
        <v>27</v>
      </c>
      <c r="D15" s="26" t="s">
        <v>39</v>
      </c>
      <c r="E15" s="26">
        <v>12</v>
      </c>
      <c r="F15" s="27">
        <v>120000</v>
      </c>
      <c r="G15" s="26">
        <v>0.7</v>
      </c>
      <c r="H15" s="27">
        <f t="shared" si="0"/>
        <v>1007999.9999999999</v>
      </c>
      <c r="I15" s="27">
        <f t="shared" si="1"/>
        <v>1440000</v>
      </c>
    </row>
    <row r="16" spans="1:9" ht="14.25">
      <c r="A16" s="24">
        <v>36280</v>
      </c>
      <c r="B16" s="25" t="s">
        <v>6</v>
      </c>
      <c r="C16" s="26" t="s">
        <v>25</v>
      </c>
      <c r="D16" s="26" t="s">
        <v>26</v>
      </c>
      <c r="E16" s="26">
        <v>4</v>
      </c>
      <c r="F16" s="27">
        <v>65000</v>
      </c>
      <c r="G16" s="26">
        <v>0.8</v>
      </c>
      <c r="H16" s="27">
        <f t="shared" si="0"/>
        <v>208000</v>
      </c>
      <c r="I16" s="27">
        <f t="shared" si="1"/>
        <v>260000</v>
      </c>
    </row>
    <row r="17" spans="1:9" ht="14.25">
      <c r="A17" s="24">
        <v>36280</v>
      </c>
      <c r="B17" s="25" t="s">
        <v>5</v>
      </c>
      <c r="C17" s="26" t="s">
        <v>33</v>
      </c>
      <c r="D17" s="26" t="s">
        <v>40</v>
      </c>
      <c r="E17" s="26">
        <v>5</v>
      </c>
      <c r="F17" s="27">
        <v>65000</v>
      </c>
      <c r="G17" s="26">
        <v>0.8</v>
      </c>
      <c r="H17" s="27">
        <f t="shared" si="0"/>
        <v>260000</v>
      </c>
      <c r="I17" s="27">
        <f t="shared" si="1"/>
        <v>325000</v>
      </c>
    </row>
    <row r="18" spans="1:9" ht="14.25">
      <c r="A18" s="24">
        <v>36280</v>
      </c>
      <c r="B18" s="25" t="s">
        <v>7</v>
      </c>
      <c r="C18" s="26" t="s">
        <v>23</v>
      </c>
      <c r="D18" s="26" t="s">
        <v>29</v>
      </c>
      <c r="E18" s="26">
        <v>12</v>
      </c>
      <c r="F18" s="27">
        <v>200000</v>
      </c>
      <c r="G18" s="26">
        <v>0.7</v>
      </c>
      <c r="H18" s="27">
        <f t="shared" si="0"/>
        <v>1680000</v>
      </c>
      <c r="I18" s="27">
        <f t="shared" si="1"/>
        <v>2400000</v>
      </c>
    </row>
    <row r="19" spans="1:9" ht="14.25">
      <c r="A19" s="24">
        <v>36280</v>
      </c>
      <c r="B19" s="25" t="s">
        <v>6</v>
      </c>
      <c r="C19" s="26" t="s">
        <v>25</v>
      </c>
      <c r="D19" s="26" t="s">
        <v>41</v>
      </c>
      <c r="E19" s="26">
        <v>14</v>
      </c>
      <c r="F19" s="27">
        <v>200000</v>
      </c>
      <c r="G19" s="26">
        <v>0.7</v>
      </c>
      <c r="H19" s="27">
        <f t="shared" si="0"/>
        <v>1959999.9999999998</v>
      </c>
      <c r="I19" s="27">
        <f t="shared" si="1"/>
        <v>2800000</v>
      </c>
    </row>
    <row r="20" spans="1:9" ht="14.25">
      <c r="A20" s="24">
        <v>36280</v>
      </c>
      <c r="B20" s="25" t="s">
        <v>6</v>
      </c>
      <c r="C20" s="26" t="s">
        <v>27</v>
      </c>
      <c r="D20" s="26" t="s">
        <v>32</v>
      </c>
      <c r="E20" s="26">
        <v>7</v>
      </c>
      <c r="F20" s="27">
        <v>200000</v>
      </c>
      <c r="G20" s="26">
        <v>0.7</v>
      </c>
      <c r="H20" s="27">
        <f t="shared" si="0"/>
        <v>979999.9999999999</v>
      </c>
      <c r="I20" s="27">
        <f t="shared" si="1"/>
        <v>1400000</v>
      </c>
    </row>
    <row r="21" spans="1:9" ht="14.25">
      <c r="A21" s="24">
        <v>36280</v>
      </c>
      <c r="B21" s="25" t="s">
        <v>5</v>
      </c>
      <c r="C21" s="26" t="s">
        <v>33</v>
      </c>
      <c r="D21" s="26" t="s">
        <v>34</v>
      </c>
      <c r="E21" s="26">
        <v>2</v>
      </c>
      <c r="F21" s="27">
        <v>200000</v>
      </c>
      <c r="G21" s="26">
        <v>0.7</v>
      </c>
      <c r="H21" s="27">
        <f t="shared" si="0"/>
        <v>280000</v>
      </c>
      <c r="I21" s="27">
        <f t="shared" si="1"/>
        <v>400000</v>
      </c>
    </row>
    <row r="22" spans="1:9" ht="14.25">
      <c r="A22" s="24">
        <v>36280</v>
      </c>
      <c r="B22" s="25" t="s">
        <v>7</v>
      </c>
      <c r="C22" s="26" t="s">
        <v>23</v>
      </c>
      <c r="D22" s="26" t="s">
        <v>42</v>
      </c>
      <c r="E22" s="26">
        <v>5</v>
      </c>
      <c r="F22" s="27">
        <v>45000</v>
      </c>
      <c r="G22" s="26">
        <v>0.8</v>
      </c>
      <c r="H22" s="27">
        <f t="shared" si="0"/>
        <v>180000</v>
      </c>
      <c r="I22" s="27">
        <f t="shared" si="1"/>
        <v>225000</v>
      </c>
    </row>
    <row r="23" spans="1:9" ht="14.25">
      <c r="A23" s="24">
        <v>36280</v>
      </c>
      <c r="B23" s="25" t="s">
        <v>6</v>
      </c>
      <c r="C23" s="26" t="s">
        <v>27</v>
      </c>
      <c r="D23" s="26" t="s">
        <v>35</v>
      </c>
      <c r="E23" s="26">
        <v>10</v>
      </c>
      <c r="F23" s="27">
        <v>45000</v>
      </c>
      <c r="G23" s="26">
        <v>0.8</v>
      </c>
      <c r="H23" s="27">
        <f t="shared" si="0"/>
        <v>360000</v>
      </c>
      <c r="I23" s="27">
        <f t="shared" si="1"/>
        <v>450000</v>
      </c>
    </row>
    <row r="24" spans="1:9" ht="14.25">
      <c r="A24" s="24">
        <v>36280</v>
      </c>
      <c r="B24" s="25" t="s">
        <v>5</v>
      </c>
      <c r="C24" s="26" t="s">
        <v>43</v>
      </c>
      <c r="D24" s="26" t="s">
        <v>36</v>
      </c>
      <c r="E24" s="26">
        <v>6</v>
      </c>
      <c r="F24" s="27">
        <v>45000</v>
      </c>
      <c r="G24" s="26">
        <v>0.8</v>
      </c>
      <c r="H24" s="27">
        <f t="shared" si="0"/>
        <v>216000</v>
      </c>
      <c r="I24" s="27">
        <f t="shared" si="1"/>
        <v>270000</v>
      </c>
    </row>
    <row r="25" spans="1:9" ht="14.25">
      <c r="A25" s="24">
        <v>36280</v>
      </c>
      <c r="B25" s="25" t="s">
        <v>7</v>
      </c>
      <c r="C25" s="26" t="s">
        <v>23</v>
      </c>
      <c r="D25" s="26" t="s">
        <v>37</v>
      </c>
      <c r="E25" s="26">
        <v>11</v>
      </c>
      <c r="F25" s="27">
        <v>120000</v>
      </c>
      <c r="G25" s="26">
        <v>0.7</v>
      </c>
      <c r="H25" s="27">
        <f t="shared" si="0"/>
        <v>923999.9999999999</v>
      </c>
      <c r="I25" s="27">
        <f t="shared" si="1"/>
        <v>1320000</v>
      </c>
    </row>
    <row r="26" spans="1:9" ht="14.25">
      <c r="A26" s="24">
        <v>36280</v>
      </c>
      <c r="B26" s="25" t="s">
        <v>6</v>
      </c>
      <c r="C26" s="26" t="s">
        <v>25</v>
      </c>
      <c r="D26" s="26" t="s">
        <v>38</v>
      </c>
      <c r="E26" s="26">
        <v>5</v>
      </c>
      <c r="F26" s="27">
        <v>120000</v>
      </c>
      <c r="G26" s="26">
        <v>0.7</v>
      </c>
      <c r="H26" s="27">
        <f t="shared" si="0"/>
        <v>420000</v>
      </c>
      <c r="I26" s="27">
        <f t="shared" si="1"/>
        <v>600000</v>
      </c>
    </row>
    <row r="27" spans="1:9" ht="14.25">
      <c r="A27" s="24">
        <v>36280</v>
      </c>
      <c r="B27" s="25" t="s">
        <v>30</v>
      </c>
      <c r="C27" s="26" t="s">
        <v>31</v>
      </c>
      <c r="D27" s="26" t="s">
        <v>37</v>
      </c>
      <c r="E27" s="26">
        <v>15</v>
      </c>
      <c r="F27" s="27">
        <v>120000</v>
      </c>
      <c r="G27" s="26">
        <v>0.7</v>
      </c>
      <c r="H27" s="27">
        <f t="shared" si="0"/>
        <v>1260000</v>
      </c>
      <c r="I27" s="27">
        <f t="shared" si="1"/>
        <v>1800000</v>
      </c>
    </row>
    <row r="28" spans="1:9" ht="14.25">
      <c r="A28" s="24">
        <v>36280</v>
      </c>
      <c r="B28" s="25" t="s">
        <v>6</v>
      </c>
      <c r="C28" s="26" t="s">
        <v>27</v>
      </c>
      <c r="D28" s="26" t="s">
        <v>39</v>
      </c>
      <c r="E28" s="26">
        <v>6</v>
      </c>
      <c r="F28" s="27">
        <v>120000</v>
      </c>
      <c r="G28" s="26">
        <v>0.7</v>
      </c>
      <c r="H28" s="27">
        <f t="shared" si="0"/>
        <v>503999.99999999994</v>
      </c>
      <c r="I28" s="27">
        <f t="shared" si="1"/>
        <v>720000</v>
      </c>
    </row>
    <row r="29" spans="1:9" ht="14.25">
      <c r="A29" s="24">
        <v>36295</v>
      </c>
      <c r="B29" s="25" t="s">
        <v>6</v>
      </c>
      <c r="C29" s="26" t="s">
        <v>25</v>
      </c>
      <c r="D29" s="26" t="s">
        <v>26</v>
      </c>
      <c r="E29" s="26">
        <v>3</v>
      </c>
      <c r="F29" s="27">
        <v>65000</v>
      </c>
      <c r="G29" s="26">
        <v>0.8</v>
      </c>
      <c r="H29" s="27">
        <f t="shared" si="0"/>
        <v>156000</v>
      </c>
      <c r="I29" s="27">
        <f t="shared" si="1"/>
        <v>195000</v>
      </c>
    </row>
    <row r="30" spans="1:9" ht="14.25">
      <c r="A30" s="24">
        <v>36295</v>
      </c>
      <c r="B30" s="25" t="s">
        <v>30</v>
      </c>
      <c r="C30" s="26" t="s">
        <v>31</v>
      </c>
      <c r="D30" s="26" t="s">
        <v>24</v>
      </c>
      <c r="E30" s="26">
        <v>9</v>
      </c>
      <c r="F30" s="27">
        <v>65000</v>
      </c>
      <c r="G30" s="26">
        <v>0.8</v>
      </c>
      <c r="H30" s="27">
        <f t="shared" si="0"/>
        <v>468000</v>
      </c>
      <c r="I30" s="27">
        <f t="shared" si="1"/>
        <v>585000</v>
      </c>
    </row>
    <row r="31" spans="1:9" ht="14.25">
      <c r="A31" s="24">
        <v>36295</v>
      </c>
      <c r="B31" s="25" t="s">
        <v>7</v>
      </c>
      <c r="C31" s="26" t="s">
        <v>23</v>
      </c>
      <c r="D31" s="26" t="s">
        <v>29</v>
      </c>
      <c r="E31" s="26">
        <v>20</v>
      </c>
      <c r="F31" s="27">
        <v>200000</v>
      </c>
      <c r="G31" s="26">
        <v>0.7</v>
      </c>
      <c r="H31" s="27">
        <f t="shared" si="0"/>
        <v>2800000</v>
      </c>
      <c r="I31" s="27">
        <f t="shared" si="1"/>
        <v>4000000</v>
      </c>
    </row>
    <row r="32" spans="1:9" ht="14.25">
      <c r="A32" s="24">
        <v>36295</v>
      </c>
      <c r="B32" s="25" t="s">
        <v>5</v>
      </c>
      <c r="C32" s="26" t="s">
        <v>33</v>
      </c>
      <c r="D32" s="26" t="s">
        <v>34</v>
      </c>
      <c r="E32" s="26">
        <v>10</v>
      </c>
      <c r="F32" s="27">
        <v>200000</v>
      </c>
      <c r="G32" s="26">
        <v>0.7</v>
      </c>
      <c r="H32" s="27">
        <f t="shared" si="0"/>
        <v>1400000</v>
      </c>
      <c r="I32" s="27">
        <f t="shared" si="1"/>
        <v>2000000</v>
      </c>
    </row>
    <row r="33" spans="1:9" ht="14.25">
      <c r="A33" s="24">
        <v>36295</v>
      </c>
      <c r="B33" s="25" t="s">
        <v>7</v>
      </c>
      <c r="C33" s="26" t="s">
        <v>23</v>
      </c>
      <c r="D33" s="26" t="s">
        <v>42</v>
      </c>
      <c r="E33" s="26">
        <v>8</v>
      </c>
      <c r="F33" s="27">
        <v>45000</v>
      </c>
      <c r="G33" s="26">
        <v>0.8</v>
      </c>
      <c r="H33" s="27">
        <f t="shared" si="0"/>
        <v>288000</v>
      </c>
      <c r="I33" s="27">
        <f t="shared" si="1"/>
        <v>360000</v>
      </c>
    </row>
    <row r="34" spans="1:9" ht="14.25">
      <c r="A34" s="24">
        <v>36295</v>
      </c>
      <c r="B34" s="25" t="s">
        <v>5</v>
      </c>
      <c r="C34" s="26" t="s">
        <v>33</v>
      </c>
      <c r="D34" s="26" t="s">
        <v>36</v>
      </c>
      <c r="E34" s="26">
        <v>7</v>
      </c>
      <c r="F34" s="27">
        <v>45000</v>
      </c>
      <c r="G34" s="26">
        <v>0.8</v>
      </c>
      <c r="H34" s="27">
        <f t="shared" si="0"/>
        <v>252000</v>
      </c>
      <c r="I34" s="27">
        <f t="shared" si="1"/>
        <v>315000</v>
      </c>
    </row>
    <row r="35" spans="1:9" ht="14.25">
      <c r="A35" s="24">
        <v>36295</v>
      </c>
      <c r="B35" s="25" t="s">
        <v>7</v>
      </c>
      <c r="C35" s="26" t="s">
        <v>23</v>
      </c>
      <c r="D35" s="26" t="s">
        <v>37</v>
      </c>
      <c r="E35" s="26">
        <v>10</v>
      </c>
      <c r="F35" s="27">
        <v>120000</v>
      </c>
      <c r="G35" s="26">
        <v>0.7</v>
      </c>
      <c r="H35" s="27">
        <f t="shared" si="0"/>
        <v>840000</v>
      </c>
      <c r="I35" s="27">
        <f t="shared" si="1"/>
        <v>1200000</v>
      </c>
    </row>
    <row r="36" spans="1:9" ht="14.25">
      <c r="A36" s="24">
        <v>36295</v>
      </c>
      <c r="B36" s="25" t="s">
        <v>30</v>
      </c>
      <c r="C36" s="26" t="s">
        <v>31</v>
      </c>
      <c r="D36" s="26" t="s">
        <v>37</v>
      </c>
      <c r="E36" s="26">
        <v>9</v>
      </c>
      <c r="F36" s="27">
        <v>120000</v>
      </c>
      <c r="G36" s="26">
        <v>0.7</v>
      </c>
      <c r="H36" s="27">
        <f t="shared" si="0"/>
        <v>756000</v>
      </c>
      <c r="I36" s="27">
        <f t="shared" si="1"/>
        <v>1080000</v>
      </c>
    </row>
    <row r="37" spans="1:9" ht="14.25">
      <c r="A37" s="24">
        <v>36295</v>
      </c>
      <c r="B37" s="25" t="s">
        <v>5</v>
      </c>
      <c r="C37" s="26" t="s">
        <v>33</v>
      </c>
      <c r="D37" s="26" t="s">
        <v>44</v>
      </c>
      <c r="E37" s="26">
        <v>8</v>
      </c>
      <c r="F37" s="27">
        <v>120000</v>
      </c>
      <c r="G37" s="26">
        <v>0.7</v>
      </c>
      <c r="H37" s="27">
        <f t="shared" si="0"/>
        <v>672000</v>
      </c>
      <c r="I37" s="27">
        <f t="shared" si="1"/>
        <v>960000</v>
      </c>
    </row>
    <row r="38" spans="1:9" ht="14.25">
      <c r="A38" s="24">
        <v>36310</v>
      </c>
      <c r="B38" s="25" t="s">
        <v>6</v>
      </c>
      <c r="C38" s="26" t="s">
        <v>27</v>
      </c>
      <c r="D38" s="26" t="s">
        <v>28</v>
      </c>
      <c r="E38" s="26">
        <v>7</v>
      </c>
      <c r="F38" s="27">
        <v>65000</v>
      </c>
      <c r="G38" s="26">
        <v>0.8</v>
      </c>
      <c r="H38" s="27">
        <f t="shared" si="0"/>
        <v>364000</v>
      </c>
      <c r="I38" s="27">
        <f t="shared" si="1"/>
        <v>455000</v>
      </c>
    </row>
    <row r="39" spans="1:9" ht="14.25">
      <c r="A39" s="24">
        <v>36310</v>
      </c>
      <c r="B39" s="25" t="s">
        <v>6</v>
      </c>
      <c r="C39" s="26" t="s">
        <v>25</v>
      </c>
      <c r="D39" s="26" t="s">
        <v>41</v>
      </c>
      <c r="E39" s="26">
        <v>10</v>
      </c>
      <c r="F39" s="27">
        <v>200000</v>
      </c>
      <c r="G39" s="26">
        <v>0.7</v>
      </c>
      <c r="H39" s="27">
        <f t="shared" si="0"/>
        <v>1400000</v>
      </c>
      <c r="I39" s="27">
        <f t="shared" si="1"/>
        <v>2000000</v>
      </c>
    </row>
    <row r="40" spans="1:9" ht="14.25">
      <c r="A40" s="24">
        <v>36310</v>
      </c>
      <c r="B40" s="25" t="s">
        <v>30</v>
      </c>
      <c r="C40" s="26" t="s">
        <v>31</v>
      </c>
      <c r="D40" s="26" t="s">
        <v>29</v>
      </c>
      <c r="E40" s="26">
        <v>6</v>
      </c>
      <c r="F40" s="27">
        <v>200000</v>
      </c>
      <c r="G40" s="26">
        <v>0.7</v>
      </c>
      <c r="H40" s="27">
        <f t="shared" si="0"/>
        <v>840000</v>
      </c>
      <c r="I40" s="27">
        <f t="shared" si="1"/>
        <v>1200000</v>
      </c>
    </row>
    <row r="41" spans="1:9" ht="14.25">
      <c r="A41" s="24">
        <v>36310</v>
      </c>
      <c r="B41" s="25" t="s">
        <v>6</v>
      </c>
      <c r="C41" s="26" t="s">
        <v>27</v>
      </c>
      <c r="D41" s="26" t="s">
        <v>32</v>
      </c>
      <c r="E41" s="26">
        <v>8</v>
      </c>
      <c r="F41" s="27">
        <v>200000</v>
      </c>
      <c r="G41" s="26">
        <v>0.7</v>
      </c>
      <c r="H41" s="27">
        <f t="shared" si="0"/>
        <v>1120000</v>
      </c>
      <c r="I41" s="27">
        <f t="shared" si="1"/>
        <v>1600000</v>
      </c>
    </row>
    <row r="42" spans="1:9" ht="14.25">
      <c r="A42" s="24">
        <v>36310</v>
      </c>
      <c r="B42" s="25" t="s">
        <v>6</v>
      </c>
      <c r="C42" s="26" t="s">
        <v>25</v>
      </c>
      <c r="D42" s="26" t="s">
        <v>45</v>
      </c>
      <c r="E42" s="26">
        <v>9</v>
      </c>
      <c r="F42" s="27">
        <v>45000</v>
      </c>
      <c r="G42" s="26">
        <v>0.8</v>
      </c>
      <c r="H42" s="27">
        <f t="shared" si="0"/>
        <v>324000</v>
      </c>
      <c r="I42" s="27">
        <f t="shared" si="1"/>
        <v>405000</v>
      </c>
    </row>
    <row r="43" spans="1:9" ht="14.25">
      <c r="A43" s="24">
        <v>36310</v>
      </c>
      <c r="B43" s="25" t="s">
        <v>5</v>
      </c>
      <c r="C43" s="26" t="s">
        <v>33</v>
      </c>
      <c r="D43" s="26" t="s">
        <v>36</v>
      </c>
      <c r="E43" s="26">
        <v>9</v>
      </c>
      <c r="F43" s="27">
        <v>45000</v>
      </c>
      <c r="G43" s="26">
        <v>0.8</v>
      </c>
      <c r="H43" s="27">
        <f t="shared" si="0"/>
        <v>324000</v>
      </c>
      <c r="I43" s="27">
        <f t="shared" si="1"/>
        <v>405000</v>
      </c>
    </row>
    <row r="44" spans="1:9" ht="14.25">
      <c r="A44" s="24">
        <v>36310</v>
      </c>
      <c r="B44" s="25" t="s">
        <v>6</v>
      </c>
      <c r="C44" s="26" t="s">
        <v>25</v>
      </c>
      <c r="D44" s="26" t="s">
        <v>38</v>
      </c>
      <c r="E44" s="26">
        <v>11</v>
      </c>
      <c r="F44" s="27">
        <v>120000</v>
      </c>
      <c r="G44" s="26">
        <v>0.7</v>
      </c>
      <c r="H44" s="27">
        <f t="shared" si="0"/>
        <v>923999.9999999999</v>
      </c>
      <c r="I44" s="27">
        <f t="shared" si="1"/>
        <v>1320000</v>
      </c>
    </row>
    <row r="45" spans="1:9" ht="14.25">
      <c r="A45" s="24">
        <v>36310</v>
      </c>
      <c r="B45" s="25" t="s">
        <v>6</v>
      </c>
      <c r="C45" s="26" t="s">
        <v>27</v>
      </c>
      <c r="D45" s="26" t="s">
        <v>39</v>
      </c>
      <c r="E45" s="26">
        <v>17</v>
      </c>
      <c r="F45" s="27">
        <v>120000</v>
      </c>
      <c r="G45" s="26">
        <v>0.7</v>
      </c>
      <c r="H45" s="27">
        <f t="shared" si="0"/>
        <v>1428000</v>
      </c>
      <c r="I45" s="27">
        <f t="shared" si="1"/>
        <v>2040000</v>
      </c>
    </row>
    <row r="46" spans="1:9" ht="14.25">
      <c r="A46" s="24">
        <v>36326</v>
      </c>
      <c r="B46" s="25" t="s">
        <v>30</v>
      </c>
      <c r="C46" s="26" t="s">
        <v>31</v>
      </c>
      <c r="D46" s="26" t="s">
        <v>24</v>
      </c>
      <c r="E46" s="26">
        <v>10</v>
      </c>
      <c r="F46" s="27">
        <v>65000</v>
      </c>
      <c r="G46" s="26">
        <v>0.8</v>
      </c>
      <c r="H46" s="27">
        <f t="shared" si="0"/>
        <v>520000</v>
      </c>
      <c r="I46" s="27">
        <f t="shared" si="1"/>
        <v>650000</v>
      </c>
    </row>
    <row r="47" spans="1:9" ht="14.25">
      <c r="A47" s="24">
        <v>36326</v>
      </c>
      <c r="B47" s="25" t="s">
        <v>5</v>
      </c>
      <c r="C47" s="26" t="s">
        <v>33</v>
      </c>
      <c r="D47" s="26" t="s">
        <v>40</v>
      </c>
      <c r="E47" s="26">
        <v>14</v>
      </c>
      <c r="F47" s="27">
        <v>65000</v>
      </c>
      <c r="G47" s="26">
        <v>0.8</v>
      </c>
      <c r="H47" s="27">
        <f t="shared" si="0"/>
        <v>728000</v>
      </c>
      <c r="I47" s="27">
        <f t="shared" si="1"/>
        <v>910000</v>
      </c>
    </row>
    <row r="48" spans="1:9" ht="14.25">
      <c r="A48" s="24">
        <v>36326</v>
      </c>
      <c r="B48" s="25" t="s">
        <v>6</v>
      </c>
      <c r="C48" s="26" t="s">
        <v>25</v>
      </c>
      <c r="D48" s="26" t="s">
        <v>41</v>
      </c>
      <c r="E48" s="26">
        <v>12</v>
      </c>
      <c r="F48" s="27">
        <v>200000</v>
      </c>
      <c r="G48" s="26">
        <v>0.7</v>
      </c>
      <c r="H48" s="27">
        <f t="shared" si="0"/>
        <v>1680000</v>
      </c>
      <c r="I48" s="27">
        <f t="shared" si="1"/>
        <v>2400000</v>
      </c>
    </row>
    <row r="49" spans="1:9" ht="14.25">
      <c r="A49" s="24">
        <v>36326</v>
      </c>
      <c r="B49" s="25" t="s">
        <v>6</v>
      </c>
      <c r="C49" s="26" t="s">
        <v>27</v>
      </c>
      <c r="D49" s="26" t="s">
        <v>32</v>
      </c>
      <c r="E49" s="26">
        <v>10</v>
      </c>
      <c r="F49" s="27">
        <v>200000</v>
      </c>
      <c r="G49" s="26">
        <v>0.7</v>
      </c>
      <c r="H49" s="27">
        <f t="shared" si="0"/>
        <v>1400000</v>
      </c>
      <c r="I49" s="27">
        <f t="shared" si="1"/>
        <v>2000000</v>
      </c>
    </row>
    <row r="50" spans="1:9" ht="14.25">
      <c r="A50" s="24">
        <v>36326</v>
      </c>
      <c r="B50" s="25" t="s">
        <v>5</v>
      </c>
      <c r="C50" s="26" t="s">
        <v>33</v>
      </c>
      <c r="D50" s="26" t="s">
        <v>34</v>
      </c>
      <c r="E50" s="26">
        <v>13</v>
      </c>
      <c r="F50" s="27">
        <v>200000</v>
      </c>
      <c r="G50" s="26">
        <v>0.7</v>
      </c>
      <c r="H50" s="27">
        <f t="shared" si="0"/>
        <v>1820000</v>
      </c>
      <c r="I50" s="27">
        <f t="shared" si="1"/>
        <v>2600000</v>
      </c>
    </row>
    <row r="51" spans="1:9" ht="14.25">
      <c r="A51" s="24">
        <v>36326</v>
      </c>
      <c r="B51" s="25" t="s">
        <v>6</v>
      </c>
      <c r="C51" s="26" t="s">
        <v>25</v>
      </c>
      <c r="D51" s="26" t="s">
        <v>45</v>
      </c>
      <c r="E51" s="26">
        <v>17</v>
      </c>
      <c r="F51" s="27">
        <v>45000</v>
      </c>
      <c r="G51" s="26">
        <v>0.8</v>
      </c>
      <c r="H51" s="27">
        <f t="shared" si="0"/>
        <v>612000</v>
      </c>
      <c r="I51" s="27">
        <f t="shared" si="1"/>
        <v>765000</v>
      </c>
    </row>
    <row r="52" spans="1:9" ht="14.25">
      <c r="A52" s="24">
        <v>36326</v>
      </c>
      <c r="B52" s="25" t="s">
        <v>5</v>
      </c>
      <c r="C52" s="26" t="s">
        <v>33</v>
      </c>
      <c r="D52" s="26" t="s">
        <v>36</v>
      </c>
      <c r="E52" s="26">
        <v>5</v>
      </c>
      <c r="F52" s="27">
        <v>45000</v>
      </c>
      <c r="G52" s="26">
        <v>0.8</v>
      </c>
      <c r="H52" s="27">
        <f t="shared" si="0"/>
        <v>180000</v>
      </c>
      <c r="I52" s="27">
        <f t="shared" si="1"/>
        <v>225000</v>
      </c>
    </row>
    <row r="53" spans="1:9" ht="14.25">
      <c r="A53" s="24">
        <v>36326</v>
      </c>
      <c r="B53" s="25" t="s">
        <v>6</v>
      </c>
      <c r="C53" s="26" t="s">
        <v>25</v>
      </c>
      <c r="D53" s="26" t="s">
        <v>38</v>
      </c>
      <c r="E53" s="26">
        <v>20</v>
      </c>
      <c r="F53" s="27">
        <v>120000</v>
      </c>
      <c r="G53" s="26">
        <v>0.7</v>
      </c>
      <c r="H53" s="27">
        <f t="shared" si="0"/>
        <v>1680000</v>
      </c>
      <c r="I53" s="27">
        <f t="shared" si="1"/>
        <v>2400000</v>
      </c>
    </row>
    <row r="54" spans="1:9" ht="14.25">
      <c r="A54" s="24">
        <v>36326</v>
      </c>
      <c r="B54" s="25" t="s">
        <v>5</v>
      </c>
      <c r="C54" s="26" t="s">
        <v>31</v>
      </c>
      <c r="D54" s="26" t="s">
        <v>37</v>
      </c>
      <c r="E54" s="26">
        <v>5</v>
      </c>
      <c r="F54" s="27">
        <v>120000</v>
      </c>
      <c r="G54" s="26">
        <v>0.7</v>
      </c>
      <c r="H54" s="27">
        <f t="shared" si="0"/>
        <v>420000</v>
      </c>
      <c r="I54" s="27">
        <f t="shared" si="1"/>
        <v>600000</v>
      </c>
    </row>
    <row r="55" spans="1:9" ht="14.25">
      <c r="A55" s="24">
        <v>36326</v>
      </c>
      <c r="B55" s="25" t="s">
        <v>6</v>
      </c>
      <c r="C55" s="26" t="s">
        <v>27</v>
      </c>
      <c r="D55" s="26" t="s">
        <v>39</v>
      </c>
      <c r="E55" s="26">
        <v>2</v>
      </c>
      <c r="F55" s="27">
        <v>120000</v>
      </c>
      <c r="G55" s="26">
        <v>0.7</v>
      </c>
      <c r="H55" s="27">
        <f t="shared" si="0"/>
        <v>168000</v>
      </c>
      <c r="I55" s="27">
        <f t="shared" si="1"/>
        <v>240000</v>
      </c>
    </row>
    <row r="56" spans="1:9" ht="14.25">
      <c r="A56" s="24">
        <v>36341</v>
      </c>
      <c r="B56" s="25" t="s">
        <v>7</v>
      </c>
      <c r="C56" s="26" t="s">
        <v>23</v>
      </c>
      <c r="D56" s="26" t="s">
        <v>24</v>
      </c>
      <c r="E56" s="26">
        <v>6</v>
      </c>
      <c r="F56" s="27">
        <v>65000</v>
      </c>
      <c r="G56" s="26">
        <v>0.8</v>
      </c>
      <c r="H56" s="27">
        <f t="shared" si="0"/>
        <v>312000</v>
      </c>
      <c r="I56" s="27">
        <f t="shared" si="1"/>
        <v>390000</v>
      </c>
    </row>
    <row r="57" spans="1:9" ht="14.25">
      <c r="A57" s="24">
        <v>36341</v>
      </c>
      <c r="B57" s="25" t="s">
        <v>6</v>
      </c>
      <c r="C57" s="26" t="s">
        <v>25</v>
      </c>
      <c r="D57" s="26" t="s">
        <v>26</v>
      </c>
      <c r="E57" s="26">
        <v>8</v>
      </c>
      <c r="F57" s="27">
        <v>65000</v>
      </c>
      <c r="G57" s="26">
        <v>0.8</v>
      </c>
      <c r="H57" s="27">
        <f t="shared" si="0"/>
        <v>416000</v>
      </c>
      <c r="I57" s="27">
        <f t="shared" si="1"/>
        <v>520000</v>
      </c>
    </row>
    <row r="58" spans="1:9" ht="14.25">
      <c r="A58" s="24">
        <v>36341</v>
      </c>
      <c r="B58" s="25" t="s">
        <v>30</v>
      </c>
      <c r="C58" s="26" t="s">
        <v>31</v>
      </c>
      <c r="D58" s="26" t="s">
        <v>24</v>
      </c>
      <c r="E58" s="26">
        <v>3</v>
      </c>
      <c r="F58" s="27">
        <v>65000</v>
      </c>
      <c r="G58" s="26">
        <v>0.8</v>
      </c>
      <c r="H58" s="27">
        <f t="shared" si="0"/>
        <v>156000</v>
      </c>
      <c r="I58" s="27">
        <f t="shared" si="1"/>
        <v>195000</v>
      </c>
    </row>
    <row r="59" spans="1:9" ht="14.25">
      <c r="A59" s="24">
        <v>36341</v>
      </c>
      <c r="B59" s="25" t="s">
        <v>6</v>
      </c>
      <c r="C59" s="26" t="s">
        <v>27</v>
      </c>
      <c r="D59" s="26" t="s">
        <v>28</v>
      </c>
      <c r="E59" s="26">
        <v>5</v>
      </c>
      <c r="F59" s="27">
        <v>65000</v>
      </c>
      <c r="G59" s="26">
        <v>0.8</v>
      </c>
      <c r="H59" s="27">
        <f t="shared" si="0"/>
        <v>260000</v>
      </c>
      <c r="I59" s="27">
        <f t="shared" si="1"/>
        <v>325000</v>
      </c>
    </row>
    <row r="60" spans="1:9" ht="14.25">
      <c r="A60" s="24">
        <v>36341</v>
      </c>
      <c r="B60" s="25" t="s">
        <v>5</v>
      </c>
      <c r="C60" s="26" t="s">
        <v>33</v>
      </c>
      <c r="D60" s="26" t="s">
        <v>40</v>
      </c>
      <c r="E60" s="26">
        <v>15</v>
      </c>
      <c r="F60" s="27">
        <v>65000</v>
      </c>
      <c r="G60" s="26">
        <v>0.8</v>
      </c>
      <c r="H60" s="27">
        <f t="shared" si="0"/>
        <v>780000</v>
      </c>
      <c r="I60" s="27">
        <f t="shared" si="1"/>
        <v>975000</v>
      </c>
    </row>
    <row r="61" spans="1:9" ht="14.25">
      <c r="A61" s="24">
        <v>36341</v>
      </c>
      <c r="B61" s="25" t="s">
        <v>7</v>
      </c>
      <c r="C61" s="26" t="s">
        <v>23</v>
      </c>
      <c r="D61" s="26" t="s">
        <v>29</v>
      </c>
      <c r="E61" s="26">
        <v>5</v>
      </c>
      <c r="F61" s="27">
        <v>200000</v>
      </c>
      <c r="G61" s="26">
        <v>0.7</v>
      </c>
      <c r="H61" s="27">
        <f t="shared" si="0"/>
        <v>700000</v>
      </c>
      <c r="I61" s="27">
        <f t="shared" si="1"/>
        <v>1000000</v>
      </c>
    </row>
    <row r="62" spans="1:9" ht="14.25">
      <c r="A62" s="24">
        <v>36341</v>
      </c>
      <c r="B62" s="25" t="s">
        <v>6</v>
      </c>
      <c r="C62" s="26" t="s">
        <v>25</v>
      </c>
      <c r="D62" s="26" t="s">
        <v>41</v>
      </c>
      <c r="E62" s="26">
        <v>5</v>
      </c>
      <c r="F62" s="27">
        <v>200000</v>
      </c>
      <c r="G62" s="26">
        <v>0.7</v>
      </c>
      <c r="H62" s="27">
        <f t="shared" si="0"/>
        <v>700000</v>
      </c>
      <c r="I62" s="27">
        <f t="shared" si="1"/>
        <v>1000000</v>
      </c>
    </row>
    <row r="63" spans="1:9" ht="14.25">
      <c r="A63" s="24">
        <v>36341</v>
      </c>
      <c r="B63" s="25" t="s">
        <v>30</v>
      </c>
      <c r="C63" s="26" t="s">
        <v>31</v>
      </c>
      <c r="D63" s="26" t="s">
        <v>29</v>
      </c>
      <c r="E63" s="26">
        <v>4</v>
      </c>
      <c r="F63" s="27">
        <v>200000</v>
      </c>
      <c r="G63" s="26">
        <v>0.7</v>
      </c>
      <c r="H63" s="27">
        <f t="shared" si="0"/>
        <v>560000</v>
      </c>
      <c r="I63" s="27">
        <f t="shared" si="1"/>
        <v>800000</v>
      </c>
    </row>
    <row r="64" spans="1:9" ht="14.25">
      <c r="A64" s="24">
        <v>36341</v>
      </c>
      <c r="B64" s="25" t="s">
        <v>6</v>
      </c>
      <c r="C64" s="26" t="s">
        <v>27</v>
      </c>
      <c r="D64" s="26" t="s">
        <v>32</v>
      </c>
      <c r="E64" s="26">
        <v>15</v>
      </c>
      <c r="F64" s="27">
        <v>200000</v>
      </c>
      <c r="G64" s="26">
        <v>0.7</v>
      </c>
      <c r="H64" s="27">
        <f t="shared" si="0"/>
        <v>2100000</v>
      </c>
      <c r="I64" s="27">
        <f t="shared" si="1"/>
        <v>3000000</v>
      </c>
    </row>
    <row r="65" spans="1:9" ht="14.25">
      <c r="A65" s="24">
        <v>36341</v>
      </c>
      <c r="B65" s="25" t="s">
        <v>5</v>
      </c>
      <c r="C65" s="26" t="s">
        <v>33</v>
      </c>
      <c r="D65" s="26" t="s">
        <v>34</v>
      </c>
      <c r="E65" s="26">
        <v>15</v>
      </c>
      <c r="F65" s="27">
        <v>200000</v>
      </c>
      <c r="G65" s="26">
        <v>0.7</v>
      </c>
      <c r="H65" s="27">
        <f t="shared" si="0"/>
        <v>2100000</v>
      </c>
      <c r="I65" s="27">
        <f t="shared" si="1"/>
        <v>3000000</v>
      </c>
    </row>
    <row r="66" spans="1:9" ht="14.25">
      <c r="A66" s="24">
        <v>36341</v>
      </c>
      <c r="B66" s="25" t="s">
        <v>7</v>
      </c>
      <c r="C66" s="26" t="s">
        <v>23</v>
      </c>
      <c r="D66" s="26" t="s">
        <v>42</v>
      </c>
      <c r="E66" s="26">
        <v>5</v>
      </c>
      <c r="F66" s="27">
        <v>45000</v>
      </c>
      <c r="G66" s="26">
        <v>0.8</v>
      </c>
      <c r="H66" s="27">
        <f t="shared" si="0"/>
        <v>180000</v>
      </c>
      <c r="I66" s="27">
        <f t="shared" si="1"/>
        <v>225000</v>
      </c>
    </row>
    <row r="67" spans="1:9" ht="14.25">
      <c r="A67" s="24">
        <v>36341</v>
      </c>
      <c r="B67" s="25" t="s">
        <v>6</v>
      </c>
      <c r="C67" s="26" t="s">
        <v>25</v>
      </c>
      <c r="D67" s="26" t="s">
        <v>45</v>
      </c>
      <c r="E67" s="26">
        <v>5</v>
      </c>
      <c r="F67" s="27">
        <v>45000</v>
      </c>
      <c r="G67" s="26">
        <v>0.8</v>
      </c>
      <c r="H67" s="27">
        <f aca="true" t="shared" si="2" ref="H67:H75">E67*F67*G67</f>
        <v>180000</v>
      </c>
      <c r="I67" s="27">
        <f t="shared" si="1"/>
        <v>225000</v>
      </c>
    </row>
    <row r="68" spans="1:9" ht="14.25">
      <c r="A68" s="24">
        <v>36341</v>
      </c>
      <c r="B68" s="25" t="s">
        <v>30</v>
      </c>
      <c r="C68" s="26" t="s">
        <v>31</v>
      </c>
      <c r="D68" s="26" t="s">
        <v>42</v>
      </c>
      <c r="E68" s="26">
        <v>13</v>
      </c>
      <c r="F68" s="27">
        <v>45000</v>
      </c>
      <c r="G68" s="26">
        <v>0.8</v>
      </c>
      <c r="H68" s="27">
        <f t="shared" si="2"/>
        <v>468000</v>
      </c>
      <c r="I68" s="27">
        <f aca="true" t="shared" si="3" ref="I68:I75">E68*F68</f>
        <v>585000</v>
      </c>
    </row>
    <row r="69" spans="1:9" ht="14.25">
      <c r="A69" s="24">
        <v>36341</v>
      </c>
      <c r="B69" s="25" t="s">
        <v>6</v>
      </c>
      <c r="C69" s="26" t="s">
        <v>27</v>
      </c>
      <c r="D69" s="26" t="s">
        <v>35</v>
      </c>
      <c r="E69" s="26">
        <v>12</v>
      </c>
      <c r="F69" s="27">
        <v>45000</v>
      </c>
      <c r="G69" s="26">
        <v>0.8</v>
      </c>
      <c r="H69" s="27">
        <f t="shared" si="2"/>
        <v>432000</v>
      </c>
      <c r="I69" s="27">
        <f t="shared" si="3"/>
        <v>540000</v>
      </c>
    </row>
    <row r="70" spans="1:9" ht="14.25">
      <c r="A70" s="24">
        <v>36341</v>
      </c>
      <c r="B70" s="25" t="s">
        <v>5</v>
      </c>
      <c r="C70" s="26" t="s">
        <v>33</v>
      </c>
      <c r="D70" s="26" t="s">
        <v>36</v>
      </c>
      <c r="E70" s="26">
        <v>20</v>
      </c>
      <c r="F70" s="27">
        <v>45000</v>
      </c>
      <c r="G70" s="26">
        <v>0.8</v>
      </c>
      <c r="H70" s="27">
        <f t="shared" si="2"/>
        <v>720000</v>
      </c>
      <c r="I70" s="27">
        <f t="shared" si="3"/>
        <v>900000</v>
      </c>
    </row>
    <row r="71" spans="1:9" ht="14.25">
      <c r="A71" s="24">
        <v>36341</v>
      </c>
      <c r="B71" s="25" t="s">
        <v>7</v>
      </c>
      <c r="C71" s="26" t="s">
        <v>23</v>
      </c>
      <c r="D71" s="26" t="s">
        <v>37</v>
      </c>
      <c r="E71" s="26">
        <v>5</v>
      </c>
      <c r="F71" s="27">
        <v>120000</v>
      </c>
      <c r="G71" s="26">
        <v>0.7</v>
      </c>
      <c r="H71" s="27">
        <f t="shared" si="2"/>
        <v>420000</v>
      </c>
      <c r="I71" s="27">
        <f t="shared" si="3"/>
        <v>600000</v>
      </c>
    </row>
    <row r="72" spans="1:9" ht="14.25">
      <c r="A72" s="24">
        <v>36341</v>
      </c>
      <c r="B72" s="25" t="s">
        <v>6</v>
      </c>
      <c r="C72" s="26" t="s">
        <v>25</v>
      </c>
      <c r="D72" s="26" t="s">
        <v>38</v>
      </c>
      <c r="E72" s="26">
        <v>10</v>
      </c>
      <c r="F72" s="27">
        <v>120000</v>
      </c>
      <c r="G72" s="26">
        <v>0.7</v>
      </c>
      <c r="H72" s="27">
        <f t="shared" si="2"/>
        <v>840000</v>
      </c>
      <c r="I72" s="27">
        <f t="shared" si="3"/>
        <v>1200000</v>
      </c>
    </row>
    <row r="73" spans="1:9" ht="14.25">
      <c r="A73" s="24">
        <v>36341</v>
      </c>
      <c r="B73" s="25" t="s">
        <v>5</v>
      </c>
      <c r="C73" s="26" t="s">
        <v>31</v>
      </c>
      <c r="D73" s="26" t="s">
        <v>37</v>
      </c>
      <c r="E73" s="26">
        <v>8</v>
      </c>
      <c r="F73" s="27">
        <v>120000</v>
      </c>
      <c r="G73" s="26">
        <v>0.7</v>
      </c>
      <c r="H73" s="27">
        <f t="shared" si="2"/>
        <v>672000</v>
      </c>
      <c r="I73" s="27">
        <f t="shared" si="3"/>
        <v>960000</v>
      </c>
    </row>
    <row r="74" spans="1:9" ht="14.25">
      <c r="A74" s="24">
        <v>36341</v>
      </c>
      <c r="B74" s="25" t="s">
        <v>6</v>
      </c>
      <c r="C74" s="26" t="s">
        <v>27</v>
      </c>
      <c r="D74" s="26" t="s">
        <v>39</v>
      </c>
      <c r="E74" s="26">
        <v>11</v>
      </c>
      <c r="F74" s="27">
        <v>120000</v>
      </c>
      <c r="G74" s="26">
        <v>0.7</v>
      </c>
      <c r="H74" s="27">
        <f t="shared" si="2"/>
        <v>923999.9999999999</v>
      </c>
      <c r="I74" s="27">
        <f t="shared" si="3"/>
        <v>1320000</v>
      </c>
    </row>
    <row r="75" spans="1:9" ht="14.25">
      <c r="A75" s="24">
        <v>36341</v>
      </c>
      <c r="B75" s="25" t="s">
        <v>5</v>
      </c>
      <c r="C75" s="26" t="s">
        <v>43</v>
      </c>
      <c r="D75" s="26" t="s">
        <v>44</v>
      </c>
      <c r="E75" s="26">
        <v>3</v>
      </c>
      <c r="F75" s="27">
        <v>120000</v>
      </c>
      <c r="G75" s="26">
        <v>0.7</v>
      </c>
      <c r="H75" s="27">
        <f t="shared" si="2"/>
        <v>251999.99999999997</v>
      </c>
      <c r="I75" s="27">
        <f t="shared" si="3"/>
        <v>360000</v>
      </c>
    </row>
    <row r="77" spans="1:8" ht="13.5" hidden="1">
      <c r="A77" s="26" t="s">
        <v>40</v>
      </c>
      <c r="B77" s="25">
        <v>65000</v>
      </c>
      <c r="D77" s="26" t="s">
        <v>40</v>
      </c>
      <c r="E77" s="26">
        <v>0.8</v>
      </c>
      <c r="G77" s="26" t="s">
        <v>46</v>
      </c>
      <c r="H77" s="26" t="s">
        <v>6</v>
      </c>
    </row>
    <row r="78" spans="1:8" ht="13.5" hidden="1">
      <c r="A78" s="26" t="s">
        <v>34</v>
      </c>
      <c r="B78" s="25">
        <v>200000</v>
      </c>
      <c r="D78" s="26" t="s">
        <v>34</v>
      </c>
      <c r="E78" s="26">
        <v>0.7</v>
      </c>
      <c r="G78" s="26" t="s">
        <v>47</v>
      </c>
      <c r="H78" s="26" t="s">
        <v>5</v>
      </c>
    </row>
    <row r="79" spans="1:8" ht="13.5" hidden="1">
      <c r="A79" s="26" t="s">
        <v>36</v>
      </c>
      <c r="B79" s="25">
        <v>45000</v>
      </c>
      <c r="D79" s="26" t="s">
        <v>36</v>
      </c>
      <c r="E79" s="26">
        <v>0.8</v>
      </c>
      <c r="G79" s="26" t="s">
        <v>48</v>
      </c>
      <c r="H79" s="26" t="s">
        <v>30</v>
      </c>
    </row>
    <row r="80" spans="1:8" ht="13.5" hidden="1">
      <c r="A80" s="26" t="s">
        <v>12</v>
      </c>
      <c r="B80" s="25">
        <v>120000</v>
      </c>
      <c r="D80" s="26" t="s">
        <v>12</v>
      </c>
      <c r="E80" s="26">
        <v>0.7</v>
      </c>
      <c r="G80" s="26" t="s">
        <v>49</v>
      </c>
      <c r="H80" s="26" t="s">
        <v>7</v>
      </c>
    </row>
    <row r="81" spans="7:8" ht="13.5" hidden="1">
      <c r="G81" s="26" t="s">
        <v>50</v>
      </c>
      <c r="H81" s="26" t="s">
        <v>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3"/>
  <sheetViews>
    <sheetView tabSelected="1" workbookViewId="0" topLeftCell="A69">
      <selection activeCell="G75" sqref="G75"/>
    </sheetView>
  </sheetViews>
  <sheetFormatPr defaultColWidth="9.00390625" defaultRowHeight="13.5"/>
  <cols>
    <col min="1" max="1" width="12.75390625" style="0" customWidth="1"/>
    <col min="2" max="2" width="10.375" style="0" customWidth="1"/>
    <col min="3" max="5" width="9.50390625" style="0" customWidth="1"/>
    <col min="6" max="8" width="9.50390625" style="0" bestFit="1" customWidth="1"/>
    <col min="9" max="9" width="10.50390625" style="0" bestFit="1" customWidth="1"/>
    <col min="10" max="12" width="10.125" style="0" bestFit="1" customWidth="1"/>
    <col min="13" max="13" width="12.875" style="0" bestFit="1" customWidth="1"/>
    <col min="14" max="16" width="9.50390625" style="0" bestFit="1" customWidth="1"/>
    <col min="17" max="17" width="9.875" style="0" bestFit="1" customWidth="1"/>
    <col min="18" max="18" width="9.50390625" style="0" bestFit="1" customWidth="1"/>
  </cols>
  <sheetData>
    <row r="3" ht="13.5">
      <c r="A3" s="32" t="s">
        <v>56</v>
      </c>
    </row>
    <row r="4" spans="1:6" ht="13.5">
      <c r="A4" s="19" t="s">
        <v>2</v>
      </c>
      <c r="B4" s="3"/>
      <c r="C4" s="19" t="s">
        <v>3</v>
      </c>
      <c r="D4" s="3"/>
      <c r="E4" s="3"/>
      <c r="F4" s="4"/>
    </row>
    <row r="5" spans="1:6" ht="13.5">
      <c r="A5" s="19" t="s">
        <v>4</v>
      </c>
      <c r="B5" s="19" t="s">
        <v>0</v>
      </c>
      <c r="C5" s="2" t="s">
        <v>5</v>
      </c>
      <c r="D5" s="5" t="s">
        <v>6</v>
      </c>
      <c r="E5" s="5" t="s">
        <v>7</v>
      </c>
      <c r="F5" s="6" t="s">
        <v>8</v>
      </c>
    </row>
    <row r="6" spans="1:6" ht="13.5">
      <c r="A6" s="2" t="s">
        <v>9</v>
      </c>
      <c r="B6" s="28">
        <v>36265</v>
      </c>
      <c r="C6" s="7"/>
      <c r="D6" s="8">
        <v>845000</v>
      </c>
      <c r="E6" s="8">
        <v>390000</v>
      </c>
      <c r="F6" s="9">
        <v>1235000</v>
      </c>
    </row>
    <row r="7" spans="1:6" ht="13.5">
      <c r="A7" s="29"/>
      <c r="B7" s="30">
        <v>36280</v>
      </c>
      <c r="C7" s="11">
        <v>325000</v>
      </c>
      <c r="D7" s="12">
        <v>260000</v>
      </c>
      <c r="E7" s="12"/>
      <c r="F7" s="13">
        <v>585000</v>
      </c>
    </row>
    <row r="8" spans="1:6" ht="13.5">
      <c r="A8" s="29"/>
      <c r="B8" s="30">
        <v>36295</v>
      </c>
      <c r="C8" s="11">
        <v>585000</v>
      </c>
      <c r="D8" s="12">
        <v>195000</v>
      </c>
      <c r="E8" s="12"/>
      <c r="F8" s="13">
        <v>780000</v>
      </c>
    </row>
    <row r="9" spans="1:6" ht="13.5">
      <c r="A9" s="29"/>
      <c r="B9" s="30">
        <v>36310</v>
      </c>
      <c r="C9" s="11"/>
      <c r="D9" s="12">
        <v>455000</v>
      </c>
      <c r="E9" s="12"/>
      <c r="F9" s="13">
        <v>455000</v>
      </c>
    </row>
    <row r="10" spans="1:6" ht="13.5">
      <c r="A10" s="29"/>
      <c r="B10" s="30">
        <v>36326</v>
      </c>
      <c r="C10" s="11">
        <v>1560000</v>
      </c>
      <c r="D10" s="12"/>
      <c r="E10" s="12"/>
      <c r="F10" s="13">
        <v>1560000</v>
      </c>
    </row>
    <row r="11" spans="1:6" ht="13.5">
      <c r="A11" s="29"/>
      <c r="B11" s="30">
        <v>36341</v>
      </c>
      <c r="C11" s="11">
        <v>1170000</v>
      </c>
      <c r="D11" s="12">
        <v>845000</v>
      </c>
      <c r="E11" s="12">
        <v>390000</v>
      </c>
      <c r="F11" s="13">
        <v>2405000</v>
      </c>
    </row>
    <row r="12" spans="1:6" ht="13.5">
      <c r="A12" s="2" t="s">
        <v>52</v>
      </c>
      <c r="B12" s="3"/>
      <c r="C12" s="7">
        <v>3640000</v>
      </c>
      <c r="D12" s="8">
        <v>2600000</v>
      </c>
      <c r="E12" s="8">
        <v>780000</v>
      </c>
      <c r="F12" s="9">
        <v>7020000</v>
      </c>
    </row>
    <row r="13" spans="1:6" ht="13.5">
      <c r="A13" s="2" t="s">
        <v>10</v>
      </c>
      <c r="B13" s="28">
        <v>36265</v>
      </c>
      <c r="C13" s="7">
        <v>3800000</v>
      </c>
      <c r="D13" s="8">
        <v>5000000</v>
      </c>
      <c r="E13" s="8">
        <v>1200000</v>
      </c>
      <c r="F13" s="9">
        <v>10000000</v>
      </c>
    </row>
    <row r="14" spans="1:6" ht="13.5">
      <c r="A14" s="29"/>
      <c r="B14" s="30">
        <v>36280</v>
      </c>
      <c r="C14" s="11">
        <v>400000</v>
      </c>
      <c r="D14" s="12">
        <v>4200000</v>
      </c>
      <c r="E14" s="12">
        <v>2400000</v>
      </c>
      <c r="F14" s="13">
        <v>7000000</v>
      </c>
    </row>
    <row r="15" spans="1:6" ht="13.5">
      <c r="A15" s="29"/>
      <c r="B15" s="30">
        <v>36295</v>
      </c>
      <c r="C15" s="11">
        <v>2000000</v>
      </c>
      <c r="D15" s="12"/>
      <c r="E15" s="12">
        <v>4000000</v>
      </c>
      <c r="F15" s="13">
        <v>6000000</v>
      </c>
    </row>
    <row r="16" spans="1:6" ht="13.5">
      <c r="A16" s="29"/>
      <c r="B16" s="30">
        <v>36310</v>
      </c>
      <c r="C16" s="11">
        <v>1200000</v>
      </c>
      <c r="D16" s="12">
        <v>3600000</v>
      </c>
      <c r="E16" s="12"/>
      <c r="F16" s="13">
        <v>4800000</v>
      </c>
    </row>
    <row r="17" spans="1:6" ht="13.5">
      <c r="A17" s="29"/>
      <c r="B17" s="30">
        <v>36326</v>
      </c>
      <c r="C17" s="11">
        <v>2600000</v>
      </c>
      <c r="D17" s="12">
        <v>4400000</v>
      </c>
      <c r="E17" s="12"/>
      <c r="F17" s="13">
        <v>7000000</v>
      </c>
    </row>
    <row r="18" spans="1:6" ht="13.5">
      <c r="A18" s="29"/>
      <c r="B18" s="30">
        <v>36341</v>
      </c>
      <c r="C18" s="11">
        <v>3800000</v>
      </c>
      <c r="D18" s="12">
        <v>4000000</v>
      </c>
      <c r="E18" s="12">
        <v>1000000</v>
      </c>
      <c r="F18" s="13">
        <v>8800000</v>
      </c>
    </row>
    <row r="19" spans="1:6" ht="13.5">
      <c r="A19" s="2" t="s">
        <v>53</v>
      </c>
      <c r="B19" s="3"/>
      <c r="C19" s="7">
        <v>13800000</v>
      </c>
      <c r="D19" s="8">
        <v>21200000</v>
      </c>
      <c r="E19" s="8">
        <v>8600000</v>
      </c>
      <c r="F19" s="9">
        <v>43600000</v>
      </c>
    </row>
    <row r="20" spans="1:6" ht="13.5">
      <c r="A20" s="2" t="s">
        <v>11</v>
      </c>
      <c r="B20" s="28">
        <v>36265</v>
      </c>
      <c r="C20" s="7">
        <v>675000</v>
      </c>
      <c r="D20" s="8">
        <v>900000</v>
      </c>
      <c r="E20" s="8"/>
      <c r="F20" s="9">
        <v>1575000</v>
      </c>
    </row>
    <row r="21" spans="1:6" ht="13.5">
      <c r="A21" s="29"/>
      <c r="B21" s="30">
        <v>36280</v>
      </c>
      <c r="C21" s="11">
        <v>270000</v>
      </c>
      <c r="D21" s="12">
        <v>450000</v>
      </c>
      <c r="E21" s="12">
        <v>225000</v>
      </c>
      <c r="F21" s="13">
        <v>945000</v>
      </c>
    </row>
    <row r="22" spans="1:6" ht="13.5">
      <c r="A22" s="29"/>
      <c r="B22" s="30">
        <v>36295</v>
      </c>
      <c r="C22" s="11">
        <v>315000</v>
      </c>
      <c r="D22" s="12"/>
      <c r="E22" s="12">
        <v>360000</v>
      </c>
      <c r="F22" s="13">
        <v>675000</v>
      </c>
    </row>
    <row r="23" spans="1:6" ht="13.5">
      <c r="A23" s="29"/>
      <c r="B23" s="30">
        <v>36310</v>
      </c>
      <c r="C23" s="11">
        <v>405000</v>
      </c>
      <c r="D23" s="12">
        <v>405000</v>
      </c>
      <c r="E23" s="12"/>
      <c r="F23" s="13">
        <v>810000</v>
      </c>
    </row>
    <row r="24" spans="1:6" ht="13.5">
      <c r="A24" s="29"/>
      <c r="B24" s="30">
        <v>36326</v>
      </c>
      <c r="C24" s="11">
        <v>225000</v>
      </c>
      <c r="D24" s="12">
        <v>765000</v>
      </c>
      <c r="E24" s="12"/>
      <c r="F24" s="13">
        <v>990000</v>
      </c>
    </row>
    <row r="25" spans="1:6" ht="13.5">
      <c r="A25" s="29"/>
      <c r="B25" s="30">
        <v>36341</v>
      </c>
      <c r="C25" s="11">
        <v>1485000</v>
      </c>
      <c r="D25" s="12">
        <v>765000</v>
      </c>
      <c r="E25" s="12">
        <v>225000</v>
      </c>
      <c r="F25" s="13">
        <v>2475000</v>
      </c>
    </row>
    <row r="26" spans="1:6" ht="13.5">
      <c r="A26" s="2" t="s">
        <v>54</v>
      </c>
      <c r="B26" s="3"/>
      <c r="C26" s="7">
        <v>3375000</v>
      </c>
      <c r="D26" s="8">
        <v>3285000</v>
      </c>
      <c r="E26" s="8">
        <v>810000</v>
      </c>
      <c r="F26" s="9">
        <v>7470000</v>
      </c>
    </row>
    <row r="27" spans="1:6" ht="13.5">
      <c r="A27" s="2" t="s">
        <v>12</v>
      </c>
      <c r="B27" s="28">
        <v>36265</v>
      </c>
      <c r="C27" s="7">
        <v>1200000</v>
      </c>
      <c r="D27" s="8">
        <v>2880000</v>
      </c>
      <c r="E27" s="8">
        <v>720000</v>
      </c>
      <c r="F27" s="9">
        <v>4800000</v>
      </c>
    </row>
    <row r="28" spans="1:6" ht="13.5">
      <c r="A28" s="29"/>
      <c r="B28" s="30">
        <v>36280</v>
      </c>
      <c r="C28" s="11">
        <v>1800000</v>
      </c>
      <c r="D28" s="12">
        <v>1320000</v>
      </c>
      <c r="E28" s="12">
        <v>1320000</v>
      </c>
      <c r="F28" s="13">
        <v>4440000</v>
      </c>
    </row>
    <row r="29" spans="1:6" ht="13.5">
      <c r="A29" s="29"/>
      <c r="B29" s="30">
        <v>36295</v>
      </c>
      <c r="C29" s="11">
        <v>2040000</v>
      </c>
      <c r="D29" s="12"/>
      <c r="E29" s="12">
        <v>1200000</v>
      </c>
      <c r="F29" s="13">
        <v>3240000</v>
      </c>
    </row>
    <row r="30" spans="1:6" ht="13.5">
      <c r="A30" s="29"/>
      <c r="B30" s="30">
        <v>36310</v>
      </c>
      <c r="C30" s="11"/>
      <c r="D30" s="12">
        <v>3360000</v>
      </c>
      <c r="E30" s="12"/>
      <c r="F30" s="13">
        <v>3360000</v>
      </c>
    </row>
    <row r="31" spans="1:6" ht="13.5">
      <c r="A31" s="29"/>
      <c r="B31" s="30">
        <v>36326</v>
      </c>
      <c r="C31" s="11">
        <v>600000</v>
      </c>
      <c r="D31" s="12">
        <v>2640000</v>
      </c>
      <c r="E31" s="12"/>
      <c r="F31" s="13">
        <v>3240000</v>
      </c>
    </row>
    <row r="32" spans="1:6" ht="13.5">
      <c r="A32" s="29"/>
      <c r="B32" s="30">
        <v>36341</v>
      </c>
      <c r="C32" s="11">
        <v>1320000</v>
      </c>
      <c r="D32" s="12">
        <v>2520000</v>
      </c>
      <c r="E32" s="12">
        <v>600000</v>
      </c>
      <c r="F32" s="13">
        <v>4440000</v>
      </c>
    </row>
    <row r="33" spans="1:6" ht="13.5">
      <c r="A33" s="2" t="s">
        <v>55</v>
      </c>
      <c r="B33" s="3"/>
      <c r="C33" s="7">
        <v>6960000</v>
      </c>
      <c r="D33" s="8">
        <v>12720000</v>
      </c>
      <c r="E33" s="8">
        <v>3840000</v>
      </c>
      <c r="F33" s="9">
        <v>23520000</v>
      </c>
    </row>
    <row r="34" spans="1:6" ht="13.5">
      <c r="A34" s="14" t="s">
        <v>8</v>
      </c>
      <c r="B34" s="31"/>
      <c r="C34" s="15">
        <v>27775000</v>
      </c>
      <c r="D34" s="16">
        <v>39805000</v>
      </c>
      <c r="E34" s="16">
        <v>14030000</v>
      </c>
      <c r="F34" s="17">
        <v>81610000</v>
      </c>
    </row>
    <row r="36" ht="13.5">
      <c r="A36" s="32" t="s">
        <v>57</v>
      </c>
    </row>
    <row r="37" spans="1:2" ht="13.5">
      <c r="A37" s="18" t="s">
        <v>0</v>
      </c>
      <c r="B37" s="1" t="s">
        <v>1</v>
      </c>
    </row>
    <row r="39" spans="1:6" ht="13.5">
      <c r="A39" s="19" t="s">
        <v>2</v>
      </c>
      <c r="B39" s="19" t="s">
        <v>4</v>
      </c>
      <c r="C39" s="3"/>
      <c r="D39" s="3"/>
      <c r="E39" s="3"/>
      <c r="F39" s="4"/>
    </row>
    <row r="40" spans="1:6" ht="13.5">
      <c r="A40" s="19" t="s">
        <v>58</v>
      </c>
      <c r="B40" s="2" t="s">
        <v>9</v>
      </c>
      <c r="C40" s="5" t="s">
        <v>10</v>
      </c>
      <c r="D40" s="5" t="s">
        <v>11</v>
      </c>
      <c r="E40" s="5" t="s">
        <v>12</v>
      </c>
      <c r="F40" s="6" t="s">
        <v>8</v>
      </c>
    </row>
    <row r="41" spans="1:6" ht="13.5">
      <c r="A41" s="2">
        <v>2</v>
      </c>
      <c r="B41" s="7"/>
      <c r="C41" s="8">
        <v>400000</v>
      </c>
      <c r="D41" s="8"/>
      <c r="E41" s="8">
        <v>240000</v>
      </c>
      <c r="F41" s="9">
        <v>640000</v>
      </c>
    </row>
    <row r="42" spans="1:6" ht="13.5">
      <c r="A42" s="10">
        <v>3</v>
      </c>
      <c r="B42" s="11">
        <v>390000</v>
      </c>
      <c r="C42" s="12"/>
      <c r="D42" s="12"/>
      <c r="E42" s="12">
        <v>360000</v>
      </c>
      <c r="F42" s="13">
        <v>750000</v>
      </c>
    </row>
    <row r="43" spans="1:6" ht="13.5">
      <c r="A43" s="10">
        <v>4</v>
      </c>
      <c r="B43" s="11">
        <v>260000</v>
      </c>
      <c r="C43" s="12">
        <v>800000</v>
      </c>
      <c r="D43" s="12"/>
      <c r="E43" s="12"/>
      <c r="F43" s="13">
        <v>1060000</v>
      </c>
    </row>
    <row r="44" spans="1:6" ht="13.5">
      <c r="A44" s="10">
        <v>5</v>
      </c>
      <c r="B44" s="11">
        <v>975000</v>
      </c>
      <c r="C44" s="12">
        <v>2000000</v>
      </c>
      <c r="D44" s="12">
        <v>900000</v>
      </c>
      <c r="E44" s="12">
        <v>1800000</v>
      </c>
      <c r="F44" s="13">
        <v>5675000</v>
      </c>
    </row>
    <row r="45" spans="1:6" ht="13.5">
      <c r="A45" s="10">
        <v>6</v>
      </c>
      <c r="B45" s="11">
        <v>780000</v>
      </c>
      <c r="C45" s="12">
        <v>2400000</v>
      </c>
      <c r="D45" s="12">
        <v>270000</v>
      </c>
      <c r="E45" s="12">
        <v>1440000</v>
      </c>
      <c r="F45" s="13">
        <v>4890000</v>
      </c>
    </row>
    <row r="46" spans="1:6" ht="13.5">
      <c r="A46" s="10">
        <v>7</v>
      </c>
      <c r="B46" s="11">
        <v>455000</v>
      </c>
      <c r="C46" s="12">
        <v>1400000</v>
      </c>
      <c r="D46" s="12">
        <v>315000</v>
      </c>
      <c r="E46" s="12"/>
      <c r="F46" s="13">
        <v>2170000</v>
      </c>
    </row>
    <row r="47" spans="1:6" ht="13.5">
      <c r="A47" s="10">
        <v>8</v>
      </c>
      <c r="B47" s="11">
        <v>1040000</v>
      </c>
      <c r="C47" s="12">
        <v>3200000</v>
      </c>
      <c r="D47" s="12">
        <v>360000</v>
      </c>
      <c r="E47" s="12">
        <v>1920000</v>
      </c>
      <c r="F47" s="13">
        <v>6520000</v>
      </c>
    </row>
    <row r="48" spans="1:6" ht="13.5">
      <c r="A48" s="10">
        <v>9</v>
      </c>
      <c r="B48" s="11">
        <v>585000</v>
      </c>
      <c r="C48" s="12"/>
      <c r="D48" s="12">
        <v>810000</v>
      </c>
      <c r="E48" s="12">
        <v>1080000</v>
      </c>
      <c r="F48" s="13">
        <v>2475000</v>
      </c>
    </row>
    <row r="49" spans="1:6" ht="13.5">
      <c r="A49" s="10">
        <v>10</v>
      </c>
      <c r="B49" s="11">
        <v>650000</v>
      </c>
      <c r="C49" s="12">
        <v>6000000</v>
      </c>
      <c r="D49" s="12">
        <v>450000</v>
      </c>
      <c r="E49" s="12">
        <v>3600000</v>
      </c>
      <c r="F49" s="13">
        <v>10700000</v>
      </c>
    </row>
    <row r="50" spans="1:6" ht="13.5">
      <c r="A50" s="10">
        <v>11</v>
      </c>
      <c r="B50" s="11"/>
      <c r="C50" s="12">
        <v>2200000</v>
      </c>
      <c r="D50" s="12"/>
      <c r="E50" s="12">
        <v>3960000</v>
      </c>
      <c r="F50" s="13">
        <v>6160000</v>
      </c>
    </row>
    <row r="51" spans="1:6" ht="13.5">
      <c r="A51" s="10">
        <v>12</v>
      </c>
      <c r="B51" s="11"/>
      <c r="C51" s="12">
        <v>4800000</v>
      </c>
      <c r="D51" s="12">
        <v>540000</v>
      </c>
      <c r="E51" s="12">
        <v>2880000</v>
      </c>
      <c r="F51" s="13">
        <v>8220000</v>
      </c>
    </row>
    <row r="52" spans="1:6" ht="13.5">
      <c r="A52" s="10">
        <v>13</v>
      </c>
      <c r="B52" s="11"/>
      <c r="C52" s="12">
        <v>2600000</v>
      </c>
      <c r="D52" s="12">
        <v>585000</v>
      </c>
      <c r="E52" s="12"/>
      <c r="F52" s="13">
        <v>3185000</v>
      </c>
    </row>
    <row r="53" spans="1:6" ht="13.5">
      <c r="A53" s="10">
        <v>14</v>
      </c>
      <c r="B53" s="11">
        <v>910000</v>
      </c>
      <c r="C53" s="12">
        <v>2800000</v>
      </c>
      <c r="D53" s="12"/>
      <c r="E53" s="12"/>
      <c r="F53" s="13">
        <v>3710000</v>
      </c>
    </row>
    <row r="54" spans="1:6" ht="13.5">
      <c r="A54" s="10">
        <v>15</v>
      </c>
      <c r="B54" s="11">
        <v>975000</v>
      </c>
      <c r="C54" s="12">
        <v>6000000</v>
      </c>
      <c r="D54" s="12">
        <v>675000</v>
      </c>
      <c r="E54" s="12">
        <v>1800000</v>
      </c>
      <c r="F54" s="13">
        <v>9450000</v>
      </c>
    </row>
    <row r="55" spans="1:6" ht="13.5">
      <c r="A55" s="10">
        <v>17</v>
      </c>
      <c r="B55" s="11"/>
      <c r="C55" s="12"/>
      <c r="D55" s="12">
        <v>765000</v>
      </c>
      <c r="E55" s="12">
        <v>2040000</v>
      </c>
      <c r="F55" s="13">
        <v>2805000</v>
      </c>
    </row>
    <row r="56" spans="1:6" ht="13.5">
      <c r="A56" s="10">
        <v>20</v>
      </c>
      <c r="B56" s="11"/>
      <c r="C56" s="12">
        <v>4000000</v>
      </c>
      <c r="D56" s="12">
        <v>1800000</v>
      </c>
      <c r="E56" s="12">
        <v>2400000</v>
      </c>
      <c r="F56" s="13">
        <v>8200000</v>
      </c>
    </row>
    <row r="57" spans="1:6" ht="13.5">
      <c r="A57" s="10">
        <v>25</v>
      </c>
      <c r="B57" s="11"/>
      <c r="C57" s="12">
        <v>5000000</v>
      </c>
      <c r="D57" s="12"/>
      <c r="E57" s="12"/>
      <c r="F57" s="13">
        <v>5000000</v>
      </c>
    </row>
    <row r="58" spans="1:6" ht="13.5">
      <c r="A58" s="14" t="s">
        <v>8</v>
      </c>
      <c r="B58" s="15">
        <v>7020000</v>
      </c>
      <c r="C58" s="16">
        <v>43600000</v>
      </c>
      <c r="D58" s="16">
        <v>7470000</v>
      </c>
      <c r="E58" s="16">
        <v>23520000</v>
      </c>
      <c r="F58" s="17">
        <v>81610000</v>
      </c>
    </row>
    <row r="61" ht="13.5">
      <c r="A61" s="33" t="s">
        <v>59</v>
      </c>
    </row>
    <row r="62" spans="1:2" ht="13.5">
      <c r="A62" s="18" t="s">
        <v>0</v>
      </c>
      <c r="B62" s="1" t="s">
        <v>1</v>
      </c>
    </row>
    <row r="64" spans="1:5" ht="13.5">
      <c r="A64" s="19" t="s">
        <v>2</v>
      </c>
      <c r="B64" s="19" t="s">
        <v>3</v>
      </c>
      <c r="C64" s="3"/>
      <c r="D64" s="3"/>
      <c r="E64" s="4"/>
    </row>
    <row r="65" spans="1:5" ht="13.5">
      <c r="A65" s="19" t="s">
        <v>4</v>
      </c>
      <c r="B65" s="2" t="s">
        <v>5</v>
      </c>
      <c r="C65" s="5" t="s">
        <v>6</v>
      </c>
      <c r="D65" s="5" t="s">
        <v>7</v>
      </c>
      <c r="E65" s="6" t="s">
        <v>8</v>
      </c>
    </row>
    <row r="66" spans="1:5" ht="13.5">
      <c r="A66" s="2" t="s">
        <v>9</v>
      </c>
      <c r="B66" s="7">
        <v>3640000</v>
      </c>
      <c r="C66" s="8">
        <v>2600000</v>
      </c>
      <c r="D66" s="8">
        <v>780000</v>
      </c>
      <c r="E66" s="9">
        <v>7020000</v>
      </c>
    </row>
    <row r="67" spans="1:5" ht="13.5">
      <c r="A67" s="10" t="s">
        <v>10</v>
      </c>
      <c r="B67" s="11">
        <v>13800000</v>
      </c>
      <c r="C67" s="12">
        <v>21200000</v>
      </c>
      <c r="D67" s="12">
        <v>8600000</v>
      </c>
      <c r="E67" s="13">
        <v>43600000</v>
      </c>
    </row>
    <row r="68" spans="1:5" ht="13.5">
      <c r="A68" s="10" t="s">
        <v>11</v>
      </c>
      <c r="B68" s="11">
        <v>3375000</v>
      </c>
      <c r="C68" s="12">
        <v>3285000</v>
      </c>
      <c r="D68" s="12">
        <v>810000</v>
      </c>
      <c r="E68" s="13">
        <v>7470000</v>
      </c>
    </row>
    <row r="69" spans="1:5" ht="13.5">
      <c r="A69" s="10" t="s">
        <v>12</v>
      </c>
      <c r="B69" s="11">
        <v>6960000</v>
      </c>
      <c r="C69" s="12">
        <v>12720000</v>
      </c>
      <c r="D69" s="12">
        <v>3840000</v>
      </c>
      <c r="E69" s="13">
        <v>23520000</v>
      </c>
    </row>
    <row r="70" spans="1:5" ht="13.5">
      <c r="A70" s="14" t="s">
        <v>8</v>
      </c>
      <c r="B70" s="15">
        <v>27775000</v>
      </c>
      <c r="C70" s="16">
        <v>39805000</v>
      </c>
      <c r="D70" s="16">
        <v>14030000</v>
      </c>
      <c r="E70" s="17">
        <v>81610000</v>
      </c>
    </row>
    <row r="73" ht="13.5">
      <c r="A73" s="33" t="s">
        <v>69</v>
      </c>
    </row>
    <row r="74" spans="1:2" ht="13.5">
      <c r="A74" s="18" t="s">
        <v>0</v>
      </c>
      <c r="B74" s="1" t="s">
        <v>1</v>
      </c>
    </row>
    <row r="76" spans="1:5" ht="13.5">
      <c r="A76" s="19" t="s">
        <v>2</v>
      </c>
      <c r="B76" s="19" t="s">
        <v>3</v>
      </c>
      <c r="C76" s="3"/>
      <c r="D76" s="3"/>
      <c r="E76" s="4"/>
    </row>
    <row r="77" spans="1:5" ht="13.5">
      <c r="A77" s="19" t="s">
        <v>4</v>
      </c>
      <c r="B77" s="2" t="s">
        <v>5</v>
      </c>
      <c r="C77" s="5" t="s">
        <v>6</v>
      </c>
      <c r="D77" s="5" t="s">
        <v>7</v>
      </c>
      <c r="E77" s="6" t="s">
        <v>8</v>
      </c>
    </row>
    <row r="78" spans="1:5" ht="13.5">
      <c r="A78" s="2" t="s">
        <v>9</v>
      </c>
      <c r="B78" s="7">
        <v>3640000</v>
      </c>
      <c r="C78" s="8">
        <v>2600000</v>
      </c>
      <c r="D78" s="8">
        <v>780000</v>
      </c>
      <c r="E78" s="9">
        <v>7020000</v>
      </c>
    </row>
    <row r="79" spans="1:5" ht="13.5">
      <c r="A79" s="10" t="s">
        <v>10</v>
      </c>
      <c r="B79" s="11">
        <v>13800000</v>
      </c>
      <c r="C79" s="12">
        <v>21200000</v>
      </c>
      <c r="D79" s="12">
        <v>8600000</v>
      </c>
      <c r="E79" s="13">
        <v>43600000</v>
      </c>
    </row>
    <row r="80" spans="1:5" ht="13.5">
      <c r="A80" s="10" t="s">
        <v>11</v>
      </c>
      <c r="B80" s="11">
        <v>3375000</v>
      </c>
      <c r="C80" s="12">
        <v>3285000</v>
      </c>
      <c r="D80" s="12">
        <v>810000</v>
      </c>
      <c r="E80" s="13">
        <v>7470000</v>
      </c>
    </row>
    <row r="81" spans="1:5" ht="13.5">
      <c r="A81" s="10" t="s">
        <v>12</v>
      </c>
      <c r="B81" s="11">
        <v>6960000</v>
      </c>
      <c r="C81" s="12">
        <v>12720000</v>
      </c>
      <c r="D81" s="12">
        <v>3840000</v>
      </c>
      <c r="E81" s="13">
        <v>23520000</v>
      </c>
    </row>
    <row r="82" spans="1:5" ht="13.5">
      <c r="A82" s="14" t="s">
        <v>8</v>
      </c>
      <c r="B82" s="15">
        <v>27775000</v>
      </c>
      <c r="C82" s="16">
        <v>39805000</v>
      </c>
      <c r="D82" s="16">
        <v>14030000</v>
      </c>
      <c r="E82" s="17">
        <v>81610000</v>
      </c>
    </row>
    <row r="84" ht="13.5">
      <c r="A84" s="33" t="s">
        <v>70</v>
      </c>
    </row>
    <row r="85" spans="1:2" ht="13.5">
      <c r="A85" s="18" t="s">
        <v>0</v>
      </c>
      <c r="B85" s="1" t="s">
        <v>1</v>
      </c>
    </row>
    <row r="87" spans="1:5" ht="13.5">
      <c r="A87" s="19" t="s">
        <v>2</v>
      </c>
      <c r="B87" s="19" t="s">
        <v>3</v>
      </c>
      <c r="C87" s="3"/>
      <c r="D87" s="3"/>
      <c r="E87" s="4"/>
    </row>
    <row r="88" spans="1:5" ht="13.5">
      <c r="A88" s="19" t="s">
        <v>4</v>
      </c>
      <c r="B88" s="2" t="s">
        <v>5</v>
      </c>
      <c r="C88" s="5" t="s">
        <v>6</v>
      </c>
      <c r="D88" s="5" t="s">
        <v>7</v>
      </c>
      <c r="E88" s="6" t="s">
        <v>8</v>
      </c>
    </row>
    <row r="89" spans="1:5" ht="13.5">
      <c r="A89" s="2" t="s">
        <v>9</v>
      </c>
      <c r="B89" s="7">
        <v>3640000</v>
      </c>
      <c r="C89" s="8">
        <v>2600000</v>
      </c>
      <c r="D89" s="8">
        <v>780000</v>
      </c>
      <c r="E89" s="9">
        <v>7020000</v>
      </c>
    </row>
    <row r="90" spans="1:5" ht="13.5">
      <c r="A90" s="10" t="s">
        <v>10</v>
      </c>
      <c r="B90" s="11">
        <v>13800000</v>
      </c>
      <c r="C90" s="12">
        <v>21200000</v>
      </c>
      <c r="D90" s="12">
        <v>8600000</v>
      </c>
      <c r="E90" s="13">
        <v>43600000</v>
      </c>
    </row>
    <row r="91" spans="1:5" ht="13.5">
      <c r="A91" s="10" t="s">
        <v>11</v>
      </c>
      <c r="B91" s="11">
        <v>3375000</v>
      </c>
      <c r="C91" s="12">
        <v>3285000</v>
      </c>
      <c r="D91" s="12">
        <v>810000</v>
      </c>
      <c r="E91" s="13">
        <v>7470000</v>
      </c>
    </row>
    <row r="92" spans="1:5" ht="13.5">
      <c r="A92" s="10" t="s">
        <v>12</v>
      </c>
      <c r="B92" s="11">
        <v>6960000</v>
      </c>
      <c r="C92" s="12">
        <v>12720000</v>
      </c>
      <c r="D92" s="12">
        <v>3840000</v>
      </c>
      <c r="E92" s="13">
        <v>23520000</v>
      </c>
    </row>
    <row r="93" spans="1:5" ht="13.5">
      <c r="A93" s="14" t="s">
        <v>8</v>
      </c>
      <c r="B93" s="15">
        <v>27775000</v>
      </c>
      <c r="C93" s="16">
        <v>39805000</v>
      </c>
      <c r="D93" s="16">
        <v>14030000</v>
      </c>
      <c r="E93" s="17">
        <v>81610000</v>
      </c>
    </row>
  </sheetData>
  <printOptions/>
  <pageMargins left="0.75" right="0.75" top="1" bottom="1" header="0.512" footer="0.512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7">
      <selection activeCell="D21" sqref="D21"/>
    </sheetView>
  </sheetViews>
  <sheetFormatPr defaultColWidth="9.00390625" defaultRowHeight="13.5"/>
  <cols>
    <col min="2" max="5" width="12.625" style="0" customWidth="1"/>
  </cols>
  <sheetData>
    <row r="3" spans="2:5" ht="13.5">
      <c r="B3" s="34" t="s">
        <v>60</v>
      </c>
      <c r="E3" t="s">
        <v>13</v>
      </c>
    </row>
    <row r="4" spans="2:5" ht="14.25">
      <c r="B4" s="35"/>
      <c r="C4" s="35" t="s">
        <v>30</v>
      </c>
      <c r="D4" s="35" t="s">
        <v>61</v>
      </c>
      <c r="E4" s="35" t="s">
        <v>62</v>
      </c>
    </row>
    <row r="5" spans="2:5" ht="14.25">
      <c r="B5" s="35" t="s">
        <v>63</v>
      </c>
      <c r="C5" s="36">
        <v>4200000</v>
      </c>
      <c r="D5" s="36">
        <v>9200000</v>
      </c>
      <c r="E5" s="36">
        <v>3600000</v>
      </c>
    </row>
    <row r="6" spans="2:5" ht="14.25">
      <c r="B6" s="35" t="s">
        <v>64</v>
      </c>
      <c r="C6" s="36">
        <v>3000000</v>
      </c>
      <c r="D6" s="36">
        <v>4200000</v>
      </c>
      <c r="E6" s="36">
        <v>2040000</v>
      </c>
    </row>
    <row r="7" spans="2:5" ht="14.25">
      <c r="B7" s="35" t="s">
        <v>65</v>
      </c>
      <c r="C7" s="36">
        <v>325000</v>
      </c>
      <c r="D7" s="36">
        <v>1105000</v>
      </c>
      <c r="E7" s="36">
        <v>390000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C12" sqref="C12"/>
    </sheetView>
  </sheetViews>
  <sheetFormatPr defaultColWidth="9.00390625" defaultRowHeight="13.5"/>
  <cols>
    <col min="2" max="5" width="12.625" style="0" customWidth="1"/>
  </cols>
  <sheetData>
    <row r="3" spans="2:5" ht="13.5">
      <c r="B3" s="34" t="s">
        <v>66</v>
      </c>
      <c r="E3" t="s">
        <v>13</v>
      </c>
    </row>
    <row r="4" spans="2:5" ht="14.25">
      <c r="B4" s="35"/>
      <c r="C4" s="35" t="s">
        <v>30</v>
      </c>
      <c r="D4" s="35" t="s">
        <v>61</v>
      </c>
      <c r="E4" s="35" t="s">
        <v>62</v>
      </c>
    </row>
    <row r="5" spans="2:5" ht="14.25">
      <c r="B5" s="35" t="s">
        <v>63</v>
      </c>
      <c r="C5" s="36">
        <v>3200000</v>
      </c>
      <c r="D5" s="36">
        <v>3600000</v>
      </c>
      <c r="E5" s="36">
        <v>4000000</v>
      </c>
    </row>
    <row r="6" spans="2:5" ht="14.25">
      <c r="B6" s="35" t="s">
        <v>64</v>
      </c>
      <c r="C6" s="36">
        <v>2040000</v>
      </c>
      <c r="D6" s="36">
        <v>3360000</v>
      </c>
      <c r="E6" s="36">
        <v>1200000</v>
      </c>
    </row>
    <row r="7" spans="2:5" ht="14.25">
      <c r="B7" s="35" t="s">
        <v>65</v>
      </c>
      <c r="C7" s="36">
        <v>585000</v>
      </c>
      <c r="D7" s="36">
        <v>650000</v>
      </c>
      <c r="E7" s="36">
        <v>780000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E8"/>
  <sheetViews>
    <sheetView workbookViewId="0" topLeftCell="A1">
      <selection activeCell="C14" sqref="C14"/>
    </sheetView>
  </sheetViews>
  <sheetFormatPr defaultColWidth="9.00390625" defaultRowHeight="13.5"/>
  <cols>
    <col min="2" max="5" width="12.625" style="0" customWidth="1"/>
  </cols>
  <sheetData>
    <row r="3" spans="2:5" ht="13.5">
      <c r="B3" s="34" t="s">
        <v>67</v>
      </c>
      <c r="E3" t="s">
        <v>13</v>
      </c>
    </row>
    <row r="4" spans="2:5" ht="14.25">
      <c r="B4" s="35"/>
      <c r="C4" s="35" t="s">
        <v>30</v>
      </c>
      <c r="D4" s="35" t="s">
        <v>61</v>
      </c>
      <c r="E4" s="35" t="s">
        <v>62</v>
      </c>
    </row>
    <row r="5" spans="2:5" ht="14.25">
      <c r="B5" s="35" t="s">
        <v>63</v>
      </c>
      <c r="C5" s="37">
        <v>6400000</v>
      </c>
      <c r="D5" s="37">
        <v>8400000</v>
      </c>
      <c r="E5" s="37">
        <v>1000000</v>
      </c>
    </row>
    <row r="6" spans="2:5" ht="14.25">
      <c r="B6" s="35" t="s">
        <v>64</v>
      </c>
      <c r="C6" s="37">
        <v>1920000</v>
      </c>
      <c r="D6" s="37">
        <v>5160000</v>
      </c>
      <c r="E6" s="37">
        <v>600000</v>
      </c>
    </row>
    <row r="7" spans="2:5" ht="14.25">
      <c r="B7" s="35" t="s">
        <v>65</v>
      </c>
      <c r="C7" s="37">
        <v>2730000</v>
      </c>
      <c r="D7" s="37">
        <v>845000</v>
      </c>
      <c r="E7" s="37">
        <v>390000</v>
      </c>
    </row>
    <row r="8" spans="2:5" ht="14.25">
      <c r="B8" s="35" t="s">
        <v>68</v>
      </c>
      <c r="C8" s="37">
        <v>1710000</v>
      </c>
      <c r="D8" s="37">
        <v>1530000</v>
      </c>
      <c r="E8" s="37">
        <v>225000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2002-10-23T07:07:36Z</dcterms:created>
  <dcterms:modified xsi:type="dcterms:W3CDTF">2002-10-30T03:09:18Z</dcterms:modified>
  <cp:category/>
  <cp:version/>
  <cp:contentType/>
  <cp:contentStatus/>
</cp:coreProperties>
</file>